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definedName name="_xlnm.Print_Area" localSheetId="0">'GK01 收入支出决算总表'!$A$1:$D$24</definedName>
    <definedName name="_xlnm.Print_Area" localSheetId="3">'GK04 财政拨款收入支出决算总表'!$A$1:$G$41</definedName>
    <definedName name="_xlnm.Print_Area" localSheetId="5">'GK06 一般公共预算财政拨款基本支出决算表'!$A$1:$I$43</definedName>
    <definedName name="Z_08DC836C_112C_4FB4_9B53_2B9370D91932_.wvu.PrintArea" localSheetId="0" hidden="1">'GK01 收入支出决算总表'!$A$2:$D$20</definedName>
    <definedName name="Z_6CD10D0D_8C2A_4B57_9397_FA6591B5B777_.wvu.PrintArea" localSheetId="0" hidden="1">'GK01 收入支出决算总表'!$A$2:$D$20</definedName>
    <definedName name="Z_8A36A126_C489_4CC7_9679_C75A4EDEF310_.wvu.PrintArea" localSheetId="0" hidden="1">'GK01 收入支出决算总表'!$A$2:$D$20</definedName>
  </definedNames>
  <calcPr fullCalcOnLoad="1"/>
</workbook>
</file>

<file path=xl/sharedStrings.xml><?xml version="1.0" encoding="utf-8"?>
<sst xmlns="http://schemas.openxmlformats.org/spreadsheetml/2006/main" count="750" uniqueCount="386">
  <si>
    <t>收入支出决算总表</t>
  </si>
  <si>
    <t>公开01表</t>
  </si>
  <si>
    <t>公开部门：丰都县十直镇人民政府</t>
  </si>
  <si>
    <t>2022年度</t>
  </si>
  <si>
    <t>单位：万元</t>
  </si>
  <si>
    <t>收     入</t>
  </si>
  <si>
    <t>支     出</t>
  </si>
  <si>
    <t>项    目</t>
  </si>
  <si>
    <t>决算数</t>
  </si>
  <si>
    <t>功能分类科目</t>
  </si>
  <si>
    <t>一、一般公共预算财政拨款收入</t>
  </si>
  <si>
    <t>一、一般公共服务支出</t>
  </si>
  <si>
    <t>二、政府性基金预算财政拨款收入</t>
  </si>
  <si>
    <t>七、文化旅游体育与传媒支出</t>
  </si>
  <si>
    <t>三、国有资本经营预算财政拨款收入</t>
  </si>
  <si>
    <t>八、社会保障和就业支出</t>
  </si>
  <si>
    <t>四、上级补助收入</t>
  </si>
  <si>
    <t>九、卫生健康支出</t>
  </si>
  <si>
    <t>五、事业收入</t>
  </si>
  <si>
    <t>十、节能环保支出</t>
  </si>
  <si>
    <t>六、经营收入</t>
  </si>
  <si>
    <t>十一、城乡社区支出</t>
  </si>
  <si>
    <t>七、附属单位上缴收入</t>
  </si>
  <si>
    <t>十二、农林水支出</t>
  </si>
  <si>
    <t>八、其他收入</t>
  </si>
  <si>
    <t>十三、交通运输支出</t>
  </si>
  <si>
    <t>十九、住房保障支出</t>
  </si>
  <si>
    <t>二十二、灾害防治及应急管理支出</t>
  </si>
  <si>
    <t>本年收入合计</t>
  </si>
  <si>
    <t>本年支出合计</t>
  </si>
  <si>
    <t xml:space="preserve">    使用非财政拨款结余</t>
  </si>
  <si>
    <t xml:space="preserve">    结余分配</t>
  </si>
  <si>
    <t xml:space="preserve">    年初结转和结余</t>
  </si>
  <si>
    <t xml:space="preserve">    年末结转和结余</t>
  </si>
  <si>
    <t>总计</t>
  </si>
  <si>
    <t xml:space="preserve">备注：本表反映部门本年度的总收支和年末结转结余等情况。 </t>
  </si>
  <si>
    <t>收入决算表</t>
  </si>
  <si>
    <t>公开02表</t>
  </si>
  <si>
    <t>公开部门：</t>
  </si>
  <si>
    <t>丰都县十直镇人民政府</t>
  </si>
  <si>
    <t>项       目</t>
  </si>
  <si>
    <t>财政拨款收入</t>
  </si>
  <si>
    <t>上级补助收入</t>
  </si>
  <si>
    <t>事业收入</t>
  </si>
  <si>
    <t>经营收入</t>
  </si>
  <si>
    <t>附属单位
上缴收入</t>
  </si>
  <si>
    <t>其他收入</t>
  </si>
  <si>
    <t>功能分类科目编码</t>
  </si>
  <si>
    <t>项目（按“项”级功能分类科目）</t>
  </si>
  <si>
    <t>小计</t>
  </si>
  <si>
    <t>其中：教育收费</t>
  </si>
  <si>
    <t>合计</t>
  </si>
  <si>
    <t>2010104</t>
  </si>
  <si>
    <t>人大会议</t>
  </si>
  <si>
    <t>2010108</t>
  </si>
  <si>
    <t>代表工作</t>
  </si>
  <si>
    <t>2010301</t>
  </si>
  <si>
    <t>行政运行</t>
  </si>
  <si>
    <t>2010308</t>
  </si>
  <si>
    <t>信访事务</t>
  </si>
  <si>
    <t>2010399</t>
  </si>
  <si>
    <t>其他政府办公厅（室）及相关机构事务支出</t>
  </si>
  <si>
    <t>2013299</t>
  </si>
  <si>
    <t>其他组织事务支出</t>
  </si>
  <si>
    <t>2013899</t>
  </si>
  <si>
    <t>其他市场监督管理事务</t>
  </si>
  <si>
    <t>2070109</t>
  </si>
  <si>
    <t>群众文化</t>
  </si>
  <si>
    <t>2070199</t>
  </si>
  <si>
    <t>其他文化和旅游支出</t>
  </si>
  <si>
    <t>2080199</t>
  </si>
  <si>
    <t>其他人力资源和社会保障管理事务支出</t>
  </si>
  <si>
    <t>2080505</t>
  </si>
  <si>
    <t>机关事业单位基本养老保险缴费支出</t>
  </si>
  <si>
    <t>2080506</t>
  </si>
  <si>
    <t>机关事业单位职业年金缴费支出</t>
  </si>
  <si>
    <t>2080599</t>
  </si>
  <si>
    <t>其他行政事业单位养老支出</t>
  </si>
  <si>
    <t>2080701</t>
  </si>
  <si>
    <t>就业创业服务补贴</t>
  </si>
  <si>
    <t>2080705</t>
  </si>
  <si>
    <t>公益性岗位补贴</t>
  </si>
  <si>
    <t>2080799</t>
  </si>
  <si>
    <t>其他就业补助支出</t>
  </si>
  <si>
    <t>2080801</t>
  </si>
  <si>
    <t>死亡抚恤</t>
  </si>
  <si>
    <t>2081002</t>
  </si>
  <si>
    <t>老年福利</t>
  </si>
  <si>
    <t>2081104</t>
  </si>
  <si>
    <t>残疾人康复</t>
  </si>
  <si>
    <t>2081199</t>
  </si>
  <si>
    <t>其他残疾人事业支出</t>
  </si>
  <si>
    <t>2082201</t>
  </si>
  <si>
    <t>移民补助</t>
  </si>
  <si>
    <t>2082850</t>
  </si>
  <si>
    <t>事业运行</t>
  </si>
  <si>
    <t>2100409</t>
  </si>
  <si>
    <t>重大公共卫生服务</t>
  </si>
  <si>
    <t>2101101</t>
  </si>
  <si>
    <t>行政单位医疗</t>
  </si>
  <si>
    <t>2101102</t>
  </si>
  <si>
    <t>事业单位医疗</t>
  </si>
  <si>
    <t>2101199</t>
  </si>
  <si>
    <t>其他行政事业单位医疗支出</t>
  </si>
  <si>
    <t>2110402</t>
  </si>
  <si>
    <t>农村环境保护</t>
  </si>
  <si>
    <t>2110605</t>
  </si>
  <si>
    <t>退耕还林工程建设</t>
  </si>
  <si>
    <t>2120199</t>
  </si>
  <si>
    <t>其他城乡社区管理事务支出</t>
  </si>
  <si>
    <t>2120399</t>
  </si>
  <si>
    <t>其他城乡社区公共设施支出</t>
  </si>
  <si>
    <t>2120501</t>
  </si>
  <si>
    <t>城乡社区环境卫生</t>
  </si>
  <si>
    <t>2120804</t>
  </si>
  <si>
    <t>农村基础设施建设支出</t>
  </si>
  <si>
    <t>2120899</t>
  </si>
  <si>
    <t>其他国有土地使用权出让收入安排的支出</t>
  </si>
  <si>
    <t>2130104</t>
  </si>
  <si>
    <t>2130108</t>
  </si>
  <si>
    <t>病虫害控制</t>
  </si>
  <si>
    <t>2130109</t>
  </si>
  <si>
    <t>农产品质量安全</t>
  </si>
  <si>
    <t>2130119</t>
  </si>
  <si>
    <t>防灾救灾</t>
  </si>
  <si>
    <t>2130122</t>
  </si>
  <si>
    <t>农业生产发展</t>
  </si>
  <si>
    <t>2130135</t>
  </si>
  <si>
    <t>农业资源保护修复与利用</t>
  </si>
  <si>
    <t>2130207</t>
  </si>
  <si>
    <t>森林资源管理</t>
  </si>
  <si>
    <t>2130234</t>
  </si>
  <si>
    <t>林业草原防灾减灾</t>
  </si>
  <si>
    <t>2130305</t>
  </si>
  <si>
    <t>水利工程建设</t>
  </si>
  <si>
    <t>2130315</t>
  </si>
  <si>
    <t>抗旱</t>
  </si>
  <si>
    <t>2130399</t>
  </si>
  <si>
    <t>其他水利支出</t>
  </si>
  <si>
    <t>2130504</t>
  </si>
  <si>
    <t>农村基础设施建设</t>
  </si>
  <si>
    <t>2130505</t>
  </si>
  <si>
    <t>生产发展</t>
  </si>
  <si>
    <t>2130599</t>
  </si>
  <si>
    <t>其他巩固脱贫衔接乡村振兴支出</t>
  </si>
  <si>
    <t>2130701</t>
  </si>
  <si>
    <t>对村级公益事业建设的补助</t>
  </si>
  <si>
    <t>2130705</t>
  </si>
  <si>
    <t>对村民委员会和村党支部的补助</t>
  </si>
  <si>
    <t>2136601</t>
  </si>
  <si>
    <t>基础设施建设和经济发展</t>
  </si>
  <si>
    <t>2136702</t>
  </si>
  <si>
    <t>解决移民遗留问题</t>
  </si>
  <si>
    <t>2136902</t>
  </si>
  <si>
    <t>三峡后续工作</t>
  </si>
  <si>
    <t>2140104</t>
  </si>
  <si>
    <t>公路建设</t>
  </si>
  <si>
    <t>2140106</t>
  </si>
  <si>
    <t>公路养护</t>
  </si>
  <si>
    <t>2140601</t>
  </si>
  <si>
    <t>车辆购置税用于公路等基础设施建设支出</t>
  </si>
  <si>
    <t>2140602</t>
  </si>
  <si>
    <t>车辆购置税用于农村公路建设支出</t>
  </si>
  <si>
    <t>2210201</t>
  </si>
  <si>
    <t>住房公积金</t>
  </si>
  <si>
    <t>2240199</t>
  </si>
  <si>
    <t>其他应急管理支出</t>
  </si>
  <si>
    <t>2240799</t>
  </si>
  <si>
    <t>其他自然灾害救灾及恢复重建支出</t>
  </si>
  <si>
    <t>2249999</t>
  </si>
  <si>
    <t>其他灾害防治及应急管理支出</t>
  </si>
  <si>
    <t>备注：本表反映部门本年度取得的各项收入情况。</t>
  </si>
  <si>
    <t>支出决算表</t>
  </si>
  <si>
    <t>公开03表</t>
  </si>
  <si>
    <t xml:space="preserve">      2022年度</t>
  </si>
  <si>
    <t>基本支出</t>
  </si>
  <si>
    <t>项目支出</t>
  </si>
  <si>
    <t>上缴上级支出</t>
  </si>
  <si>
    <t>经营支出</t>
  </si>
  <si>
    <t>对附属单位补助支出</t>
  </si>
  <si>
    <t>功能分类  科目编码</t>
  </si>
  <si>
    <t>备注：本表反映部门本年度各项支出情况。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</si>
  <si>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</si>
  <si>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</si>
  <si>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</si>
  <si>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</si>
  <si>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</si>
  <si>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</si>
  <si>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</si>
  <si>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</si>
  <si>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</si>
  <si>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二、外交支出</t>
  </si>
  <si>
    <t>三、国有资本经营预算财政拨款</t>
  </si>
  <si>
    <t>三、国防支出</t>
  </si>
  <si>
    <t>四、公共安全支出</t>
  </si>
  <si>
    <t>五、教育支出</t>
  </si>
  <si>
    <t>六、科学技术支出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</si>
  <si>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</si>
  <si>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</si>
  <si>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</si>
  <si>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</si>
  <si>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</si>
  <si>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</si>
  <si>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</si>
  <si>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二十三、其他支出</t>
  </si>
  <si>
    <t>二十四、债务还本支出</t>
  </si>
  <si>
    <t>二十五、债务付息支出</t>
  </si>
  <si>
    <t>二十六、抗疫特别国债安排的支出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</si>
  <si>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</si>
  <si>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</si>
  <si>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</si>
  <si>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</si>
  <si>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</si>
  <si>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项     目</t>
  </si>
  <si>
    <t>本年支出</t>
  </si>
  <si>
    <t>基本
支出</t>
  </si>
  <si>
    <t>项目
支出</t>
  </si>
  <si>
    <t>2013816</t>
  </si>
  <si>
    <t>食品安全监管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</si>
  <si>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</si>
  <si>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</si>
  <si>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</si>
  <si>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</si>
  <si>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</si>
  <si>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</si>
  <si>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</si>
  <si>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</si>
  <si>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</si>
  <si>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</si>
  <si>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</si>
  <si>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</si>
  <si>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</si>
  <si>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</si>
  <si>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</si>
  <si>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</si>
  <si>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</si>
  <si>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</si>
  <si>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</si>
  <si>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</si>
  <si>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</si>
  <si>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</si>
  <si>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</si>
  <si>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</si>
  <si>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</si>
  <si>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</si>
  <si>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</si>
  <si>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</si>
  <si>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</si>
  <si>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</si>
  <si>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</si>
  <si>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</si>
  <si>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</si>
  <si>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</si>
  <si>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</si>
  <si>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</si>
  <si>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</si>
  <si>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</si>
  <si>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</si>
  <si>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</si>
  <si>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</si>
  <si>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</si>
  <si>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</si>
  <si>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</si>
  <si>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</si>
  <si>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</si>
  <si>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</si>
  <si>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</si>
  <si>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</si>
  <si>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</si>
  <si>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</si>
  <si>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</si>
  <si>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培训费</t>
  </si>
  <si>
    <t xml:space="preserve">  无形资产购置</t>
  </si>
  <si>
    <t xml:space="preserve">  公务接待费</t>
  </si>
  <si>
    <t xml:space="preserve">  其他资本性支出</t>
  </si>
  <si>
    <t>对个人和家庭的补助</t>
  </si>
  <si>
    <t xml:space="preserve">  专用材料费</t>
  </si>
  <si>
    <t xml:space="preserve">  离休费</t>
  </si>
  <si>
    <t xml:space="preserve">  被装购置费</t>
  </si>
  <si>
    <t xml:space="preserve">  退休费</t>
  </si>
  <si>
    <t xml:space="preserve">  专用燃料费</t>
  </si>
  <si>
    <t>对企业补助</t>
  </si>
  <si>
    <t xml:space="preserve">  退职（役）费</t>
  </si>
  <si>
    <t xml:space="preserve">  劳务费</t>
  </si>
  <si>
    <t xml:space="preserve">  资本金注入</t>
  </si>
  <si>
    <t xml:space="preserve">  抚恤金</t>
  </si>
  <si>
    <t xml:space="preserve">  委托业务费</t>
  </si>
  <si>
    <t xml:space="preserve">  政府投资基金股权投资</t>
  </si>
  <si>
    <t xml:space="preserve">  生活补助</t>
  </si>
  <si>
    <t xml:space="preserve">  工会经费</t>
  </si>
  <si>
    <t xml:space="preserve">  费用补贴</t>
  </si>
  <si>
    <t xml:space="preserve">  救济费</t>
  </si>
  <si>
    <t xml:space="preserve">  福利费</t>
  </si>
  <si>
    <t xml:space="preserve">  利息补贴</t>
  </si>
  <si>
    <t xml:space="preserve">  医疗费补助</t>
  </si>
  <si>
    <t xml:space="preserve">  公务用车运行维护费</t>
  </si>
  <si>
    <t xml:space="preserve">  其他对企业补助</t>
  </si>
  <si>
    <t xml:space="preserve">  助学金</t>
  </si>
  <si>
    <t xml:space="preserve">  其他交通费用</t>
  </si>
  <si>
    <t xml:space="preserve">  奖励金</t>
  </si>
  <si>
    <t xml:space="preserve">  税金及附加费用</t>
  </si>
  <si>
    <t xml:space="preserve">  个人农业生产补贴</t>
  </si>
  <si>
    <t xml:space="preserve">  其他商品和服务支出</t>
  </si>
  <si>
    <t xml:space="preserve">  代缴社会保险费</t>
  </si>
  <si>
    <t>其他支出</t>
  </si>
  <si>
    <t xml:space="preserve">  其他对个人和家庭的补助</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</si>
  <si>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</si>
  <si>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</si>
  <si>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</si>
  <si>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</si>
  <si>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</si>
  <si>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经常性赠与</t>
  </si>
  <si>
    <t xml:space="preserve">  国内债务发行费用</t>
  </si>
  <si>
    <t xml:space="preserve">  资本性赠与</t>
  </si>
  <si>
    <t xml:space="preserve">  国外债务发行费用</t>
  </si>
  <si>
    <t xml:space="preserve">  其他支出</t>
  </si>
  <si>
    <t>人员经费合计</t>
  </si>
  <si>
    <t>公用经费合计</t>
  </si>
  <si>
    <t>备注：本表反映部门本年度一般公共预算财政拨款基本支出明细情况。</t>
  </si>
  <si>
    <t>政府性基金预算财政拨款收入支出决算表</t>
  </si>
  <si>
    <r>
      <rPr>
        <sz val="12"/>
        <rFont val="宋体"/>
        <family val="0"/>
      </rPr>
      <t>公开</t>
    </r>
    <r>
      <rPr>
        <sz val="12"/>
        <rFont val="Times New Roman"/>
        <family val="1"/>
      </rPr>
      <t>07</t>
    </r>
    <r>
      <rPr>
        <sz val="12"/>
        <rFont val="宋体"/>
        <family val="0"/>
      </rPr>
      <t>表</t>
    </r>
  </si>
  <si>
    <t>项      目</t>
  </si>
  <si>
    <t>年初结转和结余</t>
  </si>
  <si>
    <t>本年收入</t>
  </si>
  <si>
    <t>年末结转和结余</t>
  </si>
  <si>
    <t/>
  </si>
  <si>
    <t>备注：本表反映部门本年度政府性基金预算财政拨款收入支出及结转和结余情况。</t>
  </si>
  <si>
    <t>国有资本经营预算财政拨款支出决算表</t>
  </si>
  <si>
    <t>公开08表</t>
  </si>
  <si>
    <t>项目</t>
  </si>
  <si>
    <t>功能分类 科目编码</t>
  </si>
  <si>
    <t>科目名称</t>
  </si>
  <si>
    <t>备注：本表反映部门本年度国有资本经营预算财政拨款支出情况。</t>
  </si>
  <si>
    <t>本单位无国有资本经营预算财政拨款支出，故本表无数据。</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</si>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</sst>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3">
    <font>
      <sz val="12"/>
      <name val="宋体"/>
      <family val="0"/>
    </font>
    <font>
      <sz val="11"/>
      <name val="宋体"/>
      <family val="0"/>
    </font>
    <font>
      <sz val="11"/>
      <name val="仿宋"/>
      <family val="3"/>
    </font>
    <font>
      <sz val="9"/>
      <name val="仿宋"/>
      <family val="3"/>
    </font>
    <font>
      <sz val="22"/>
      <color indexed="63"/>
      <name val="仿宋"/>
      <family val="3"/>
    </font>
    <font>
      <sz val="8"/>
      <name val="仿宋"/>
      <family val="3"/>
    </font>
    <font>
      <sz val="12"/>
      <color indexed="63"/>
      <name val="仿宋"/>
      <family val="3"/>
    </font>
    <font>
      <b/>
      <sz val="10"/>
      <name val="仿宋"/>
      <family val="3"/>
    </font>
    <font>
      <sz val="10"/>
      <name val="仿宋"/>
      <family val="3"/>
    </font>
    <font>
      <sz val="10"/>
      <name val="宋体"/>
      <family val="0"/>
    </font>
    <font>
      <sz val="12"/>
      <name val="黑体"/>
      <family val="3"/>
    </font>
    <font>
      <sz val="16"/>
      <name val="仿宋"/>
      <family val="3"/>
    </font>
    <font>
      <sz val="12"/>
      <name val="仿宋"/>
      <family val="3"/>
    </font>
    <font>
      <b/>
      <sz val="12"/>
      <name val="仿宋"/>
      <family val="3"/>
    </font>
    <font>
      <b/>
      <sz val="12"/>
      <name val="宋体"/>
      <family val="0"/>
    </font>
    <font>
      <sz val="16"/>
      <name val="华文中宋"/>
      <family val="0"/>
    </font>
    <font>
      <sz val="12"/>
      <color indexed="8"/>
      <name val="Arial"/>
      <family val="2"/>
    </font>
    <font>
      <b/>
      <sz val="12"/>
      <color indexed="8"/>
      <name val="Arial"/>
      <family val="2"/>
    </font>
    <font>
      <b/>
      <sz val="10"/>
      <color indexed="8"/>
      <name val="Arial"/>
      <family val="2"/>
    </font>
    <font>
      <sz val="10"/>
      <color indexed="8"/>
      <name val="Arial"/>
      <family val="2"/>
    </font>
    <font>
      <sz val="16"/>
      <color indexed="8"/>
      <name val="仿宋"/>
      <family val="3"/>
    </font>
    <font>
      <sz val="12"/>
      <color indexed="8"/>
      <name val="仿宋"/>
      <family val="3"/>
    </font>
    <font>
      <b/>
      <sz val="12"/>
      <color indexed="8"/>
      <name val="仿宋"/>
      <family val="3"/>
    </font>
    <font>
      <b/>
      <sz val="10"/>
      <color indexed="8"/>
      <name val="仿宋"/>
      <family val="3"/>
    </font>
    <font>
      <sz val="10"/>
      <color indexed="8"/>
      <name val="仿宋"/>
      <family val="3"/>
    </font>
    <font>
      <sz val="16"/>
      <name val="宋体"/>
      <family val="0"/>
    </font>
    <font>
      <b/>
      <sz val="10"/>
      <name val="宋体"/>
      <family val="0"/>
    </font>
    <font>
      <b/>
      <sz val="11"/>
      <name val="仿宋"/>
      <family val="3"/>
    </font>
    <font>
      <sz val="14"/>
      <name val="黑体"/>
      <family val="3"/>
    </font>
    <font>
      <sz val="12"/>
      <color indexed="8"/>
      <name val="宋体"/>
      <family val="0"/>
    </font>
    <font>
      <sz val="12"/>
      <color indexed="62"/>
      <name val="宋体"/>
      <family val="0"/>
    </font>
    <font>
      <sz val="11"/>
      <color indexed="20"/>
      <name val="宋体"/>
      <family val="0"/>
    </font>
    <font>
      <sz val="12"/>
      <color indexed="16"/>
      <name val="宋体"/>
      <family val="0"/>
    </font>
    <font>
      <sz val="12"/>
      <color indexed="9"/>
      <name val="宋体"/>
      <family val="0"/>
    </font>
    <font>
      <u val="single"/>
      <sz val="12"/>
      <color indexed="12"/>
      <name val="宋体"/>
      <family val="0"/>
    </font>
    <font>
      <u val="single"/>
      <sz val="12"/>
      <color indexed="36"/>
      <name val="宋体"/>
      <family val="0"/>
    </font>
    <font>
      <b/>
      <sz val="11"/>
      <color indexed="62"/>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1"/>
      <color indexed="8"/>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0"/>
      <color theme="1"/>
      <name val="仿宋"/>
      <family val="3"/>
    </font>
    <font>
      <sz val="10"/>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style="thin"/>
      <right style="thin"/>
      <top style="thin"/>
      <bottom style="thin"/>
    </border>
    <border>
      <left>
        <color indexed="8"/>
      </left>
      <right style="thin">
        <color indexed="8"/>
      </right>
      <top>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0" fontId="31" fillId="4" borderId="0" applyNumberFormat="0" applyBorder="0" applyAlignment="0" applyProtection="0"/>
    <xf numFmtId="41" fontId="0" fillId="0" borderId="0" applyFont="0" applyFill="0" applyBorder="0" applyAlignment="0" applyProtection="0"/>
    <xf numFmtId="0" fontId="53" fillId="5" borderId="0" applyNumberFormat="0" applyBorder="0" applyAlignment="0" applyProtection="0"/>
    <xf numFmtId="0" fontId="55" fillId="6" borderId="0" applyNumberFormat="0" applyBorder="0" applyAlignment="0" applyProtection="0"/>
    <xf numFmtId="43" fontId="0" fillId="0" borderId="0" applyFont="0" applyFill="0" applyBorder="0" applyAlignment="0" applyProtection="0"/>
    <xf numFmtId="0" fontId="56" fillId="7" borderId="0" applyNumberFormat="0" applyBorder="0" applyAlignment="0" applyProtection="0"/>
    <xf numFmtId="0" fontId="34" fillId="0" borderId="0" applyNumberFormat="0" applyFill="0" applyBorder="0" applyAlignment="0" applyProtection="0"/>
    <xf numFmtId="0" fontId="31" fillId="4"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9" fillId="0" borderId="0">
      <alignment/>
      <protection/>
    </xf>
    <xf numFmtId="0" fontId="62" fillId="0" borderId="4" applyNumberFormat="0" applyFill="0" applyAlignment="0" applyProtection="0"/>
    <xf numFmtId="0" fontId="56" fillId="10" borderId="0" applyNumberFormat="0" applyBorder="0" applyAlignment="0" applyProtection="0"/>
    <xf numFmtId="0" fontId="57" fillId="0" borderId="5" applyNumberFormat="0" applyFill="0" applyAlignment="0" applyProtection="0"/>
    <xf numFmtId="0" fontId="56" fillId="11" borderId="0" applyNumberFormat="0" applyBorder="0" applyAlignment="0" applyProtection="0"/>
    <xf numFmtId="0" fontId="63" fillId="12" borderId="6" applyNumberFormat="0" applyAlignment="0" applyProtection="0"/>
    <xf numFmtId="0" fontId="64" fillId="12" borderId="1" applyNumberFormat="0" applyAlignment="0" applyProtection="0"/>
    <xf numFmtId="0" fontId="31" fillId="4" borderId="0" applyNumberFormat="0" applyBorder="0" applyAlignment="0" applyProtection="0"/>
    <xf numFmtId="0" fontId="65"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31" fillId="4" borderId="0" applyNumberFormat="0" applyBorder="0" applyAlignment="0" applyProtection="0"/>
    <xf numFmtId="0" fontId="70" fillId="0" borderId="0">
      <alignment vertical="center"/>
      <protection/>
    </xf>
    <xf numFmtId="0" fontId="31" fillId="4" borderId="0" applyNumberFormat="0" applyBorder="0" applyAlignment="0" applyProtection="0"/>
    <xf numFmtId="0" fontId="3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0" borderId="0">
      <alignment/>
      <protection/>
    </xf>
  </cellStyleXfs>
  <cellXfs count="215">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right" vertical="center"/>
    </xf>
    <xf numFmtId="0" fontId="6" fillId="0" borderId="10" xfId="0" applyFont="1" applyBorder="1" applyAlignment="1">
      <alignment horizontal="left" vertical="center"/>
    </xf>
    <xf numFmtId="0" fontId="3" fillId="0" borderId="10" xfId="0" applyFont="1" applyBorder="1" applyAlignment="1">
      <alignment horizontal="left" vertical="center"/>
    </xf>
    <xf numFmtId="0" fontId="6"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left" vertical="center" shrinkToFit="1"/>
    </xf>
    <xf numFmtId="0" fontId="8" fillId="0" borderId="12" xfId="0" applyFont="1" applyBorder="1" applyAlignment="1">
      <alignment horizontal="center" vertical="center" shrinkToFit="1"/>
    </xf>
    <xf numFmtId="0" fontId="7" fillId="0" borderId="12" xfId="0" applyFont="1" applyBorder="1" applyAlignment="1">
      <alignment horizontal="left" vertical="center" shrinkToFit="1"/>
    </xf>
    <xf numFmtId="4" fontId="8" fillId="0" borderId="12" xfId="0" applyNumberFormat="1" applyFont="1" applyBorder="1" applyAlignment="1">
      <alignment horizontal="right" vertical="center" shrinkToFit="1"/>
    </xf>
    <xf numFmtId="0" fontId="8" fillId="0" borderId="12" xfId="0" applyFont="1" applyBorder="1" applyAlignment="1">
      <alignment horizontal="left" vertical="center" shrinkToFit="1"/>
    </xf>
    <xf numFmtId="0" fontId="8" fillId="0" borderId="11" xfId="0" applyFont="1" applyBorder="1" applyAlignment="1">
      <alignment horizontal="left" vertical="center" shrinkToFit="1"/>
    </xf>
    <xf numFmtId="3" fontId="8" fillId="0" borderId="12" xfId="0" applyNumberFormat="1" applyFont="1" applyBorder="1" applyAlignment="1">
      <alignment horizontal="right" vertical="center" shrinkToFit="1"/>
    </xf>
    <xf numFmtId="0" fontId="8" fillId="0" borderId="15" xfId="0" applyFont="1" applyBorder="1" applyAlignment="1">
      <alignment horizontal="left" vertical="center"/>
    </xf>
    <xf numFmtId="4" fontId="8" fillId="0" borderId="15" xfId="0" applyNumberFormat="1" applyFont="1" applyBorder="1" applyAlignment="1">
      <alignment horizontal="right" vertical="center" shrinkToFit="1"/>
    </xf>
    <xf numFmtId="0" fontId="8" fillId="0" borderId="11" xfId="0" applyFont="1" applyBorder="1" applyAlignment="1">
      <alignment horizontal="left" vertical="center"/>
    </xf>
    <xf numFmtId="4" fontId="8" fillId="0" borderId="13" xfId="0" applyNumberFormat="1" applyFont="1" applyBorder="1" applyAlignment="1">
      <alignment horizontal="right" vertical="center"/>
    </xf>
    <xf numFmtId="0" fontId="0" fillId="0" borderId="14" xfId="0" applyBorder="1" applyAlignment="1">
      <alignment/>
    </xf>
    <xf numFmtId="4" fontId="8" fillId="0" borderId="14" xfId="0" applyNumberFormat="1" applyFont="1" applyBorder="1" applyAlignment="1">
      <alignment horizontal="right" vertical="center"/>
    </xf>
    <xf numFmtId="0" fontId="8" fillId="0" borderId="14" xfId="0" applyFont="1" applyBorder="1" applyAlignment="1">
      <alignment horizontal="left" vertical="center"/>
    </xf>
    <xf numFmtId="0" fontId="8" fillId="0" borderId="0" xfId="0" applyFont="1" applyBorder="1" applyAlignment="1">
      <alignment vertical="top" wrapText="1"/>
    </xf>
    <xf numFmtId="0" fontId="9" fillId="0" borderId="0" xfId="0" applyFont="1" applyBorder="1" applyAlignment="1">
      <alignmen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0" fillId="0" borderId="0" xfId="0" applyFont="1" applyAlignment="1">
      <alignment/>
    </xf>
    <xf numFmtId="0" fontId="0" fillId="35" borderId="0" xfId="0" applyFill="1" applyAlignment="1">
      <alignment vertical="center"/>
    </xf>
    <xf numFmtId="0" fontId="11" fillId="35" borderId="0" xfId="0" applyFont="1" applyFill="1" applyAlignment="1">
      <alignment horizontal="center" vertical="center"/>
    </xf>
    <xf numFmtId="0" fontId="12" fillId="35" borderId="0" xfId="0" applyFont="1" applyFill="1" applyAlignment="1">
      <alignment/>
    </xf>
    <xf numFmtId="0" fontId="12" fillId="35" borderId="0" xfId="0" applyFont="1" applyFill="1" applyAlignment="1">
      <alignment horizontal="right"/>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176" fontId="13" fillId="35" borderId="14" xfId="0" applyNumberFormat="1" applyFont="1" applyFill="1" applyBorder="1" applyAlignment="1">
      <alignment horizontal="center" vertical="center" wrapText="1"/>
    </xf>
    <xf numFmtId="176" fontId="13" fillId="35" borderId="1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left" vertical="center"/>
    </xf>
    <xf numFmtId="0" fontId="0" fillId="0" borderId="0" xfId="0" applyFont="1" applyBorder="1" applyAlignment="1">
      <alignment vertical="center"/>
    </xf>
    <xf numFmtId="0" fontId="12" fillId="0" borderId="0" xfId="0" applyFont="1" applyFill="1" applyBorder="1" applyAlignment="1">
      <alignment vertical="center"/>
    </xf>
    <xf numFmtId="0" fontId="1" fillId="0" borderId="0" xfId="0" applyFont="1" applyAlignment="1">
      <alignment vertical="center"/>
    </xf>
    <xf numFmtId="0" fontId="14" fillId="0" borderId="0" xfId="0" applyFont="1" applyAlignment="1">
      <alignment vertical="center"/>
    </xf>
    <xf numFmtId="0" fontId="15" fillId="35" borderId="0" xfId="0" applyFont="1" applyFill="1" applyAlignment="1">
      <alignment horizontal="center" vertical="center"/>
    </xf>
    <xf numFmtId="0" fontId="0" fillId="35" borderId="0" xfId="0" applyFont="1" applyFill="1" applyAlignment="1">
      <alignment/>
    </xf>
    <xf numFmtId="0" fontId="0" fillId="35" borderId="0" xfId="0" applyFont="1" applyFill="1" applyAlignment="1">
      <alignment horizontal="right"/>
    </xf>
    <xf numFmtId="0" fontId="12" fillId="35" borderId="0" xfId="0" applyFont="1" applyFill="1" applyAlignment="1">
      <alignment horizontal="center"/>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14" xfId="0" applyFont="1" applyFill="1" applyBorder="1" applyAlignment="1">
      <alignment horizontal="centerContinuous" vertical="center"/>
    </xf>
    <xf numFmtId="0" fontId="13" fillId="0" borderId="20" xfId="0" applyFont="1" applyFill="1" applyBorder="1" applyAlignment="1">
      <alignment horizontal="center" vertical="center"/>
    </xf>
    <xf numFmtId="0" fontId="13" fillId="0" borderId="2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176" fontId="12" fillId="0" borderId="14" xfId="0" applyNumberFormat="1" applyFont="1" applyFill="1" applyBorder="1" applyAlignment="1">
      <alignment horizontal="center" vertical="center" wrapText="1"/>
    </xf>
    <xf numFmtId="176" fontId="0" fillId="35" borderId="0" xfId="81" applyNumberFormat="1" applyFont="1" applyFill="1" applyAlignment="1">
      <alignment vertical="center" wrapText="1"/>
      <protection/>
    </xf>
    <xf numFmtId="176" fontId="16" fillId="0" borderId="0" xfId="39" applyNumberFormat="1" applyFont="1" applyAlignment="1">
      <alignment vertical="center" wrapText="1"/>
      <protection/>
    </xf>
    <xf numFmtId="176" fontId="17" fillId="0" borderId="0" xfId="39" applyNumberFormat="1" applyFont="1" applyAlignment="1">
      <alignment vertical="center" wrapText="1"/>
      <protection/>
    </xf>
    <xf numFmtId="176" fontId="18" fillId="0" borderId="0" xfId="39" applyNumberFormat="1" applyFont="1" applyAlignment="1">
      <alignment vertical="center" wrapText="1"/>
      <protection/>
    </xf>
    <xf numFmtId="176" fontId="19" fillId="0" borderId="0" xfId="39" applyNumberFormat="1" applyAlignment="1">
      <alignment vertical="center" wrapText="1"/>
      <protection/>
    </xf>
    <xf numFmtId="49" fontId="19" fillId="0" borderId="0" xfId="39" applyNumberFormat="1" applyAlignment="1">
      <alignment horizontal="center" wrapText="1"/>
      <protection/>
    </xf>
    <xf numFmtId="176" fontId="19" fillId="0" borderId="0" xfId="39" applyNumberFormat="1" applyAlignment="1">
      <alignment wrapText="1"/>
      <protection/>
    </xf>
    <xf numFmtId="176" fontId="19" fillId="0" borderId="0" xfId="39" applyNumberFormat="1" applyAlignment="1">
      <alignment horizontal="center" wrapText="1"/>
      <protection/>
    </xf>
    <xf numFmtId="49" fontId="20" fillId="0" borderId="0" xfId="39" applyNumberFormat="1" applyFont="1" applyAlignment="1">
      <alignment horizontal="center" vertical="center" wrapText="1"/>
      <protection/>
    </xf>
    <xf numFmtId="176" fontId="20" fillId="0" borderId="0" xfId="39" applyNumberFormat="1" applyFont="1" applyAlignment="1">
      <alignment horizontal="center" vertical="center" wrapText="1"/>
      <protection/>
    </xf>
    <xf numFmtId="49" fontId="12" fillId="35" borderId="0" xfId="81" applyNumberFormat="1" applyFont="1" applyFill="1" applyAlignment="1">
      <alignment horizontal="center" vertical="center" wrapText="1"/>
      <protection/>
    </xf>
    <xf numFmtId="176" fontId="12" fillId="35" borderId="0" xfId="81" applyNumberFormat="1" applyFont="1" applyFill="1" applyAlignment="1">
      <alignment horizontal="center" vertical="center" wrapText="1"/>
      <protection/>
    </xf>
    <xf numFmtId="176" fontId="12" fillId="35" borderId="0" xfId="81" applyNumberFormat="1" applyFont="1" applyFill="1" applyAlignment="1">
      <alignment vertical="center" wrapText="1"/>
      <protection/>
    </xf>
    <xf numFmtId="49" fontId="21" fillId="0" borderId="0" xfId="39" applyNumberFormat="1" applyFont="1" applyAlignment="1">
      <alignment horizontal="center" vertical="center" wrapText="1"/>
      <protection/>
    </xf>
    <xf numFmtId="176" fontId="21" fillId="0" borderId="0" xfId="39" applyNumberFormat="1" applyFont="1" applyAlignment="1">
      <alignment horizontal="left" vertical="center" wrapText="1"/>
      <protection/>
    </xf>
    <xf numFmtId="176" fontId="12" fillId="35" borderId="0" xfId="79" applyNumberFormat="1" applyFont="1" applyFill="1" applyAlignment="1">
      <alignment horizontal="center" vertical="center" wrapText="1"/>
      <protection/>
    </xf>
    <xf numFmtId="176" fontId="21" fillId="0" borderId="0" xfId="39" applyNumberFormat="1" applyFont="1" applyAlignment="1">
      <alignment horizontal="center" vertical="center" wrapText="1"/>
      <protection/>
    </xf>
    <xf numFmtId="176" fontId="21" fillId="0" borderId="0" xfId="39" applyNumberFormat="1" applyFont="1" applyAlignment="1">
      <alignment vertical="center" wrapText="1"/>
      <protection/>
    </xf>
    <xf numFmtId="49" fontId="22" fillId="0" borderId="14" xfId="39" applyNumberFormat="1" applyFont="1" applyBorder="1" applyAlignment="1">
      <alignment horizontal="center" vertical="center" wrapText="1"/>
      <protection/>
    </xf>
    <xf numFmtId="176" fontId="22" fillId="0" borderId="14" xfId="39" applyNumberFormat="1" applyFont="1" applyBorder="1" applyAlignment="1">
      <alignment horizontal="center" vertical="center" wrapText="1"/>
      <protection/>
    </xf>
    <xf numFmtId="49" fontId="71" fillId="0" borderId="14" xfId="0" applyNumberFormat="1" applyFont="1" applyBorder="1" applyAlignment="1">
      <alignment horizontal="center" vertical="center" wrapText="1"/>
    </xf>
    <xf numFmtId="176" fontId="71" fillId="0" borderId="14" xfId="0" applyNumberFormat="1" applyFont="1" applyBorder="1" applyAlignment="1">
      <alignment horizontal="center" vertical="center" wrapText="1"/>
    </xf>
    <xf numFmtId="49" fontId="71" fillId="0" borderId="14" xfId="0" applyNumberFormat="1" applyFont="1" applyFill="1" applyBorder="1" applyAlignment="1">
      <alignment horizontal="center" vertical="center" wrapText="1"/>
    </xf>
    <xf numFmtId="176" fontId="71" fillId="0" borderId="14" xfId="0" applyNumberFormat="1" applyFont="1" applyFill="1" applyBorder="1" applyAlignment="1">
      <alignment vertical="center" wrapText="1"/>
    </xf>
    <xf numFmtId="176" fontId="71" fillId="0" borderId="14" xfId="0" applyNumberFormat="1" applyFont="1" applyFill="1" applyBorder="1" applyAlignment="1">
      <alignment horizontal="center" vertical="center" wrapText="1"/>
    </xf>
    <xf numFmtId="176" fontId="72" fillId="0" borderId="14" xfId="0" applyNumberFormat="1" applyFont="1" applyFill="1" applyBorder="1" applyAlignment="1">
      <alignment horizontal="center" vertical="center" wrapText="1"/>
    </xf>
    <xf numFmtId="49" fontId="72" fillId="0" borderId="14" xfId="0" applyNumberFormat="1" applyFont="1" applyFill="1" applyBorder="1" applyAlignment="1">
      <alignment horizontal="center" vertical="center" wrapText="1"/>
    </xf>
    <xf numFmtId="176" fontId="72" fillId="0" borderId="14" xfId="0" applyNumberFormat="1" applyFont="1" applyFill="1" applyBorder="1" applyAlignment="1">
      <alignment vertical="center" wrapText="1"/>
    </xf>
    <xf numFmtId="49" fontId="19" fillId="0" borderId="14" xfId="39" applyNumberFormat="1" applyBorder="1" applyAlignment="1">
      <alignment horizontal="center" vertical="center" wrapText="1"/>
      <protection/>
    </xf>
    <xf numFmtId="176" fontId="19" fillId="0" borderId="14" xfId="39" applyNumberFormat="1" applyBorder="1" applyAlignment="1">
      <alignment vertical="center" wrapText="1"/>
      <protection/>
    </xf>
    <xf numFmtId="49" fontId="21" fillId="0" borderId="21" xfId="39" applyNumberFormat="1" applyFont="1" applyBorder="1" applyAlignment="1">
      <alignment horizontal="left" vertical="center" wrapText="1"/>
      <protection/>
    </xf>
    <xf numFmtId="176" fontId="21" fillId="0" borderId="21" xfId="39" applyNumberFormat="1" applyFont="1" applyBorder="1" applyAlignment="1">
      <alignment horizontal="left" vertical="center" wrapText="1"/>
      <protection/>
    </xf>
    <xf numFmtId="176" fontId="21" fillId="35" borderId="0" xfId="80" applyNumberFormat="1" applyFont="1" applyFill="1" applyAlignment="1">
      <alignment horizontal="center" vertical="center" wrapText="1"/>
      <protection/>
    </xf>
    <xf numFmtId="176" fontId="19" fillId="0" borderId="14" xfId="39" applyNumberFormat="1" applyBorder="1" applyAlignment="1">
      <alignment horizontal="center" vertical="center" wrapText="1"/>
      <protection/>
    </xf>
    <xf numFmtId="176" fontId="0" fillId="0" borderId="0" xfId="0" applyNumberFormat="1" applyAlignment="1">
      <alignment vertical="center"/>
    </xf>
    <xf numFmtId="176" fontId="0" fillId="35" borderId="0" xfId="0" applyNumberFormat="1" applyFill="1" applyAlignment="1">
      <alignment vertical="center"/>
    </xf>
    <xf numFmtId="176" fontId="11" fillId="35" borderId="0" xfId="0" applyNumberFormat="1" applyFont="1" applyFill="1" applyAlignment="1">
      <alignment horizontal="center" vertical="center"/>
    </xf>
    <xf numFmtId="176" fontId="12" fillId="35" borderId="0" xfId="0" applyNumberFormat="1" applyFont="1" applyFill="1" applyAlignment="1">
      <alignment/>
    </xf>
    <xf numFmtId="176" fontId="12" fillId="35" borderId="0" xfId="0" applyNumberFormat="1" applyFont="1" applyFill="1" applyAlignment="1">
      <alignment horizontal="right"/>
    </xf>
    <xf numFmtId="176" fontId="13" fillId="0" borderId="16" xfId="0" applyNumberFormat="1" applyFont="1" applyFill="1" applyBorder="1" applyAlignment="1">
      <alignment horizontal="center" vertical="center"/>
    </xf>
    <xf numFmtId="176" fontId="13" fillId="0" borderId="18" xfId="0" applyNumberFormat="1" applyFont="1" applyFill="1" applyBorder="1" applyAlignment="1">
      <alignment horizontal="center" vertical="center"/>
    </xf>
    <xf numFmtId="176" fontId="13" fillId="0" borderId="17"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wrapText="1"/>
    </xf>
    <xf numFmtId="0" fontId="12" fillId="0" borderId="21" xfId="0" applyFont="1" applyBorder="1" applyAlignment="1">
      <alignment horizontal="left" vertical="center"/>
    </xf>
    <xf numFmtId="176" fontId="12" fillId="0" borderId="21" xfId="0" applyNumberFormat="1" applyFont="1" applyBorder="1" applyAlignment="1">
      <alignment horizontal="left" vertical="center"/>
    </xf>
    <xf numFmtId="176" fontId="0" fillId="0" borderId="0" xfId="0" applyNumberFormat="1" applyFont="1" applyAlignment="1">
      <alignment vertical="center"/>
    </xf>
    <xf numFmtId="176" fontId="1" fillId="0" borderId="0" xfId="0" applyNumberFormat="1" applyFont="1" applyAlignment="1">
      <alignment vertical="center"/>
    </xf>
    <xf numFmtId="0" fontId="25" fillId="0" borderId="0" xfId="80" applyFont="1" applyAlignment="1">
      <alignment horizontal="right" vertical="center"/>
      <protection/>
    </xf>
    <xf numFmtId="0" fontId="26" fillId="0" borderId="0" xfId="80" applyFont="1" applyAlignment="1">
      <alignment horizontal="right" vertical="center"/>
      <protection/>
    </xf>
    <xf numFmtId="0" fontId="9" fillId="0" borderId="0" xfId="80" applyFont="1" applyAlignment="1">
      <alignment horizontal="right" vertical="center"/>
      <protection/>
    </xf>
    <xf numFmtId="0" fontId="0" fillId="0" borderId="0" xfId="0" applyAlignment="1">
      <alignment horizontal="right" vertical="center"/>
    </xf>
    <xf numFmtId="0" fontId="0" fillId="0" borderId="0" xfId="80" applyAlignment="1">
      <alignment horizontal="right" vertical="center"/>
      <protection/>
    </xf>
    <xf numFmtId="0" fontId="0" fillId="0" borderId="0" xfId="80" applyAlignment="1">
      <alignment horizontal="center" vertical="center"/>
      <protection/>
    </xf>
    <xf numFmtId="176" fontId="0" fillId="0" borderId="0" xfId="80" applyNumberFormat="1" applyAlignment="1">
      <alignment horizontal="center" vertical="center"/>
      <protection/>
    </xf>
    <xf numFmtId="0" fontId="0" fillId="0" borderId="0" xfId="80" applyBorder="1" applyAlignment="1">
      <alignment horizontal="right" vertical="center"/>
      <protection/>
    </xf>
    <xf numFmtId="0" fontId="10" fillId="0" borderId="0" xfId="80" applyFont="1" applyAlignment="1">
      <alignment horizontal="left" vertical="center"/>
      <protection/>
    </xf>
    <xf numFmtId="0" fontId="20" fillId="0" borderId="0" xfId="80" applyFont="1" applyFill="1" applyAlignment="1">
      <alignment horizontal="center" vertical="center"/>
      <protection/>
    </xf>
    <xf numFmtId="176" fontId="20" fillId="0" borderId="0" xfId="80" applyNumberFormat="1" applyFont="1" applyFill="1" applyAlignment="1">
      <alignment horizontal="center" vertical="center"/>
      <protection/>
    </xf>
    <xf numFmtId="0" fontId="25" fillId="0" borderId="0" xfId="80" applyFont="1" applyBorder="1" applyAlignment="1">
      <alignment horizontal="right" vertical="center"/>
      <protection/>
    </xf>
    <xf numFmtId="0" fontId="12" fillId="35" borderId="0" xfId="80" applyFont="1" applyFill="1" applyAlignment="1">
      <alignment horizontal="right" vertical="center"/>
      <protection/>
    </xf>
    <xf numFmtId="0" fontId="12" fillId="35" borderId="0" xfId="80" applyFont="1" applyFill="1" applyAlignment="1">
      <alignment horizontal="center" vertical="center"/>
      <protection/>
    </xf>
    <xf numFmtId="176" fontId="12" fillId="35" borderId="0" xfId="80" applyNumberFormat="1" applyFont="1" applyFill="1" applyAlignment="1">
      <alignment horizontal="center" vertical="center"/>
      <protection/>
    </xf>
    <xf numFmtId="0" fontId="24" fillId="35" borderId="0" xfId="80" applyFont="1" applyFill="1" applyAlignment="1">
      <alignment horizontal="right" vertical="center"/>
      <protection/>
    </xf>
    <xf numFmtId="0" fontId="24" fillId="35" borderId="0" xfId="80" applyFont="1" applyFill="1" applyAlignment="1">
      <alignment horizontal="left" vertical="center"/>
      <protection/>
    </xf>
    <xf numFmtId="0" fontId="12" fillId="35" borderId="0" xfId="79" applyFont="1" applyFill="1" applyAlignment="1">
      <alignment horizontal="center" vertical="center"/>
      <protection/>
    </xf>
    <xf numFmtId="176" fontId="13" fillId="0" borderId="14" xfId="80" applyNumberFormat="1" applyFont="1" applyFill="1" applyBorder="1" applyAlignment="1">
      <alignment horizontal="center" vertical="center"/>
      <protection/>
    </xf>
    <xf numFmtId="0" fontId="26" fillId="0" borderId="0" xfId="80" applyFont="1" applyBorder="1" applyAlignment="1">
      <alignment horizontal="right" vertical="center"/>
      <protection/>
    </xf>
    <xf numFmtId="176" fontId="13" fillId="0" borderId="19" xfId="80" applyNumberFormat="1" applyFont="1" applyFill="1" applyBorder="1" applyAlignment="1">
      <alignment horizontal="center" vertical="center"/>
      <protection/>
    </xf>
    <xf numFmtId="176" fontId="7" fillId="0" borderId="14" xfId="80" applyNumberFormat="1" applyFont="1" applyBorder="1" applyAlignment="1">
      <alignment horizontal="center" vertical="center"/>
      <protection/>
    </xf>
    <xf numFmtId="0" fontId="7" fillId="0" borderId="14" xfId="80" applyFont="1" applyBorder="1" applyAlignment="1">
      <alignment horizontal="center" vertical="center"/>
      <protection/>
    </xf>
    <xf numFmtId="176" fontId="13" fillId="0" borderId="20" xfId="80" applyNumberFormat="1" applyFont="1" applyFill="1" applyBorder="1" applyAlignment="1">
      <alignment horizontal="center" vertical="center"/>
      <protection/>
    </xf>
    <xf numFmtId="49" fontId="13" fillId="0" borderId="14" xfId="80" applyNumberFormat="1" applyFont="1" applyFill="1" applyBorder="1" applyAlignment="1">
      <alignment horizontal="center" vertical="center" wrapText="1"/>
      <protection/>
    </xf>
    <xf numFmtId="176" fontId="2" fillId="0" borderId="14" xfId="80" applyNumberFormat="1" applyFont="1" applyFill="1" applyBorder="1" applyAlignment="1">
      <alignment horizontal="left" vertical="center"/>
      <protection/>
    </xf>
    <xf numFmtId="176" fontId="2" fillId="0" borderId="14" xfId="80" applyNumberFormat="1" applyFont="1" applyFill="1" applyBorder="1" applyAlignment="1">
      <alignment horizontal="center" vertical="center"/>
      <protection/>
    </xf>
    <xf numFmtId="176" fontId="2" fillId="0" borderId="14" xfId="80" applyNumberFormat="1" applyFont="1" applyFill="1" applyBorder="1" applyAlignment="1">
      <alignment horizontal="right" vertical="center"/>
      <protection/>
    </xf>
    <xf numFmtId="0" fontId="9" fillId="0" borderId="0" xfId="80" applyFont="1" applyBorder="1" applyAlignment="1">
      <alignment horizontal="right" vertical="center"/>
      <protection/>
    </xf>
    <xf numFmtId="176" fontId="12" fillId="0" borderId="14" xfId="79" applyNumberFormat="1" applyFont="1" applyFill="1" applyBorder="1" applyAlignment="1">
      <alignment horizontal="left" vertical="center"/>
      <protection/>
    </xf>
    <xf numFmtId="176" fontId="27" fillId="0" borderId="14" xfId="80" applyNumberFormat="1" applyFont="1" applyFill="1" applyBorder="1" applyAlignment="1">
      <alignment horizontal="center" vertical="center"/>
      <protection/>
    </xf>
    <xf numFmtId="0" fontId="2" fillId="0" borderId="14" xfId="80" applyNumberFormat="1" applyFont="1" applyFill="1" applyBorder="1" applyAlignment="1">
      <alignment horizontal="center" vertical="center"/>
      <protection/>
    </xf>
    <xf numFmtId="0" fontId="12" fillId="0" borderId="21" xfId="0" applyFont="1" applyFill="1" applyBorder="1" applyAlignment="1">
      <alignment horizontal="left" vertical="center"/>
    </xf>
    <xf numFmtId="0" fontId="12" fillId="0" borderId="21" xfId="0" applyFont="1" applyFill="1" applyBorder="1" applyAlignment="1">
      <alignment horizontal="center" vertical="center"/>
    </xf>
    <xf numFmtId="176" fontId="12" fillId="0" borderId="2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176" fontId="12" fillId="0" borderId="0" xfId="0" applyNumberFormat="1" applyFont="1" applyAlignment="1">
      <alignment horizontal="center" vertical="center"/>
    </xf>
    <xf numFmtId="0" fontId="25" fillId="0" borderId="0" xfId="0" applyFont="1" applyAlignment="1">
      <alignment horizontal="right" vertical="center"/>
    </xf>
    <xf numFmtId="0" fontId="14" fillId="0" borderId="0" xfId="0" applyFont="1" applyAlignment="1">
      <alignment horizontal="right" vertical="center" wrapText="1"/>
    </xf>
    <xf numFmtId="0" fontId="0" fillId="0" borderId="0" xfId="0" applyFont="1" applyAlignment="1">
      <alignment horizontal="right" vertical="center"/>
    </xf>
    <xf numFmtId="0" fontId="10" fillId="0" borderId="0" xfId="79" applyFont="1" applyAlignment="1">
      <alignment horizontal="left" vertical="center"/>
      <protection/>
    </xf>
    <xf numFmtId="0" fontId="20" fillId="35" borderId="0" xfId="0" applyFont="1" applyFill="1" applyAlignment="1">
      <alignment horizontal="center" vertical="center"/>
    </xf>
    <xf numFmtId="0" fontId="12" fillId="35" borderId="0" xfId="0" applyFont="1" applyFill="1" applyAlignment="1">
      <alignment horizontal="right" vertical="center"/>
    </xf>
    <xf numFmtId="0" fontId="21" fillId="35" borderId="0" xfId="0" applyFont="1" applyFill="1" applyAlignment="1">
      <alignment horizontal="right" vertical="center"/>
    </xf>
    <xf numFmtId="0" fontId="13" fillId="35" borderId="14" xfId="0" applyFont="1" applyFill="1" applyBorder="1" applyAlignment="1">
      <alignment horizontal="center"/>
    </xf>
    <xf numFmtId="176" fontId="13" fillId="35" borderId="19" xfId="0" applyNumberFormat="1" applyFont="1" applyFill="1" applyBorder="1" applyAlignment="1">
      <alignment horizontal="center" vertical="center" wrapText="1"/>
    </xf>
    <xf numFmtId="176" fontId="13" fillId="35" borderId="20" xfId="0" applyNumberFormat="1" applyFont="1" applyFill="1" applyBorder="1" applyAlignment="1">
      <alignment horizontal="center" vertical="center" wrapText="1"/>
    </xf>
    <xf numFmtId="176" fontId="13" fillId="0" borderId="20" xfId="0" applyNumberFormat="1" applyFont="1" applyFill="1" applyBorder="1" applyAlignment="1">
      <alignment horizontal="center" vertical="center" wrapText="1"/>
    </xf>
    <xf numFmtId="176" fontId="13" fillId="35" borderId="14" xfId="0" applyNumberFormat="1" applyFont="1" applyFill="1" applyBorder="1" applyAlignment="1">
      <alignment horizontal="center" vertical="center"/>
    </xf>
    <xf numFmtId="176" fontId="12" fillId="0" borderId="14" xfId="0" applyNumberFormat="1" applyFont="1" applyFill="1" applyBorder="1" applyAlignment="1">
      <alignment horizontal="right" vertical="center"/>
    </xf>
    <xf numFmtId="176" fontId="12" fillId="35" borderId="14" xfId="0" applyNumberFormat="1" applyFont="1" applyFill="1" applyBorder="1" applyAlignment="1">
      <alignment vertical="center"/>
    </xf>
    <xf numFmtId="0" fontId="14" fillId="0" borderId="0" xfId="0" applyFont="1" applyBorder="1" applyAlignment="1">
      <alignment horizontal="right" vertical="center" wrapText="1"/>
    </xf>
    <xf numFmtId="0" fontId="0" fillId="0" borderId="0" xfId="0" applyBorder="1" applyAlignment="1">
      <alignment horizontal="right" vertical="center"/>
    </xf>
    <xf numFmtId="0" fontId="12" fillId="0" borderId="21" xfId="0" applyFont="1" applyBorder="1" applyAlignment="1">
      <alignment horizontal="left" vertical="center" shrinkToFit="1"/>
    </xf>
    <xf numFmtId="0" fontId="0" fillId="0" borderId="0" xfId="0" applyFont="1" applyFill="1" applyAlignment="1">
      <alignment vertical="center"/>
    </xf>
    <xf numFmtId="0" fontId="0" fillId="0" borderId="0" xfId="0" applyFont="1" applyFill="1" applyAlignment="1">
      <alignment horizontal="right" vertical="center"/>
    </xf>
    <xf numFmtId="0" fontId="9" fillId="0" borderId="0" xfId="0" applyFont="1" applyAlignment="1">
      <alignment horizontal="right" vertical="center"/>
    </xf>
    <xf numFmtId="0" fontId="0" fillId="0" borderId="0" xfId="0" applyFont="1" applyBorder="1" applyAlignment="1">
      <alignment vertical="center" shrinkToFit="1"/>
    </xf>
    <xf numFmtId="0" fontId="14" fillId="0" borderId="0" xfId="0" applyFont="1" applyAlignment="1">
      <alignment horizontal="right" vertical="center"/>
    </xf>
    <xf numFmtId="0" fontId="0" fillId="0" borderId="0" xfId="0" applyFill="1" applyAlignment="1">
      <alignment horizontal="right" vertical="center"/>
    </xf>
    <xf numFmtId="0" fontId="12" fillId="35" borderId="0" xfId="0" applyFont="1" applyFill="1" applyAlignment="1">
      <alignment horizontal="left" vertical="center"/>
    </xf>
    <xf numFmtId="176" fontId="13" fillId="0" borderId="19" xfId="0" applyNumberFormat="1" applyFont="1" applyFill="1" applyBorder="1" applyAlignment="1">
      <alignment horizontal="center" vertical="center" wrapText="1"/>
    </xf>
    <xf numFmtId="176" fontId="13" fillId="0" borderId="14" xfId="0" applyNumberFormat="1" applyFont="1" applyFill="1" applyBorder="1" applyAlignment="1">
      <alignment horizontal="center" vertical="center" wrapText="1"/>
    </xf>
    <xf numFmtId="176" fontId="13" fillId="35" borderId="17" xfId="0" applyNumberFormat="1" applyFont="1" applyFill="1" applyBorder="1" applyAlignment="1">
      <alignment horizontal="center" vertical="center" wrapText="1"/>
    </xf>
    <xf numFmtId="176" fontId="13" fillId="0" borderId="20" xfId="0" applyNumberFormat="1" applyFont="1" applyFill="1" applyBorder="1" applyAlignment="1">
      <alignment horizontal="center" vertical="center" wrapText="1"/>
    </xf>
    <xf numFmtId="176" fontId="13" fillId="35" borderId="14" xfId="0" applyNumberFormat="1" applyFont="1" applyFill="1" applyBorder="1" applyAlignment="1">
      <alignment vertical="center" wrapText="1"/>
    </xf>
    <xf numFmtId="176" fontId="13" fillId="35" borderId="16" xfId="0" applyNumberFormat="1" applyFont="1" applyFill="1" applyBorder="1" applyAlignment="1">
      <alignment horizontal="center" vertical="center"/>
    </xf>
    <xf numFmtId="176" fontId="13" fillId="35" borderId="17" xfId="0" applyNumberFormat="1" applyFont="1" applyFill="1" applyBorder="1" applyAlignment="1">
      <alignment horizontal="center" vertical="center"/>
    </xf>
    <xf numFmtId="176" fontId="12" fillId="35" borderId="14" xfId="0" applyNumberFormat="1" applyFont="1" applyFill="1" applyBorder="1" applyAlignment="1">
      <alignment horizontal="left" vertical="center"/>
    </xf>
    <xf numFmtId="0" fontId="0" fillId="0" borderId="0" xfId="0" applyFont="1" applyFill="1" applyBorder="1" applyAlignment="1">
      <alignment vertical="center"/>
    </xf>
    <xf numFmtId="0" fontId="25" fillId="0" borderId="0" xfId="79" applyFont="1" applyAlignment="1">
      <alignment horizontal="right" vertical="center"/>
      <protection/>
    </xf>
    <xf numFmtId="0" fontId="26" fillId="0" borderId="0" xfId="79" applyFont="1" applyAlignment="1">
      <alignment horizontal="right" vertical="center"/>
      <protection/>
    </xf>
    <xf numFmtId="0" fontId="9" fillId="0" borderId="0" xfId="79" applyFont="1" applyAlignment="1">
      <alignment horizontal="right" vertical="center"/>
      <protection/>
    </xf>
    <xf numFmtId="0" fontId="0" fillId="0" borderId="0" xfId="79" applyAlignment="1">
      <alignment horizontal="right" vertical="center"/>
      <protection/>
    </xf>
    <xf numFmtId="0" fontId="0" fillId="0" borderId="0" xfId="79" applyFill="1" applyAlignment="1">
      <alignment horizontal="right" vertical="center"/>
      <protection/>
    </xf>
    <xf numFmtId="0" fontId="0" fillId="0" borderId="0" xfId="79" applyBorder="1" applyAlignment="1">
      <alignment horizontal="right" vertical="center"/>
      <protection/>
    </xf>
    <xf numFmtId="0" fontId="28" fillId="0" borderId="0" xfId="78" applyFont="1" applyBorder="1" applyAlignment="1">
      <alignment horizontal="left" vertical="center"/>
      <protection/>
    </xf>
    <xf numFmtId="0" fontId="20" fillId="35" borderId="0" xfId="79" applyFont="1" applyFill="1" applyAlignment="1">
      <alignment horizontal="center" vertical="center"/>
      <protection/>
    </xf>
    <xf numFmtId="0" fontId="25" fillId="0" borderId="0" xfId="79" applyFont="1" applyBorder="1" applyAlignment="1">
      <alignment horizontal="right" vertical="center"/>
      <protection/>
    </xf>
    <xf numFmtId="0" fontId="12" fillId="35" borderId="0" xfId="79" applyFont="1" applyFill="1" applyAlignment="1">
      <alignment horizontal="right" vertical="center"/>
      <protection/>
    </xf>
    <xf numFmtId="176" fontId="13" fillId="35" borderId="14" xfId="79" applyNumberFormat="1" applyFont="1" applyFill="1" applyBorder="1" applyAlignment="1">
      <alignment horizontal="center" vertical="center"/>
      <protection/>
    </xf>
    <xf numFmtId="0" fontId="26" fillId="0" borderId="0" xfId="79" applyFont="1" applyBorder="1" applyAlignment="1">
      <alignment horizontal="right" vertical="center"/>
      <protection/>
    </xf>
    <xf numFmtId="176" fontId="12" fillId="0" borderId="14" xfId="79" applyNumberFormat="1" applyFont="1" applyFill="1" applyBorder="1" applyAlignment="1">
      <alignment horizontal="center" vertical="center"/>
      <protection/>
    </xf>
    <xf numFmtId="0" fontId="9" fillId="0" borderId="0" xfId="79" applyFont="1" applyBorder="1" applyAlignment="1">
      <alignment horizontal="right" vertical="center"/>
      <protection/>
    </xf>
    <xf numFmtId="176" fontId="13" fillId="0" borderId="14" xfId="79" applyNumberFormat="1" applyFont="1" applyFill="1" applyBorder="1" applyAlignment="1">
      <alignment horizontal="center" vertical="center"/>
      <protection/>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0" fontId="0" fillId="0" borderId="0" xfId="0" applyFont="1" applyFill="1" applyAlignment="1">
      <alignment horizontal="left" vertical="center"/>
    </xf>
    <xf numFmtId="176" fontId="13" fillId="35" borderId="14" xfId="79" applyNumberFormat="1" applyFont="1" applyFill="1" applyBorder="1" applyAlignment="1" quotePrefix="1">
      <alignment horizontal="center" vertical="center"/>
      <protection/>
    </xf>
    <xf numFmtId="176" fontId="12" fillId="0" borderId="14" xfId="79" applyNumberFormat="1" applyFont="1" applyFill="1" applyBorder="1" applyAlignment="1" quotePrefix="1">
      <alignment horizontal="left" vertical="center"/>
      <protection/>
    </xf>
    <xf numFmtId="176" fontId="13" fillId="0" borderId="14" xfId="79" applyNumberFormat="1" applyFont="1" applyFill="1" applyBorder="1" applyAlignment="1" quotePrefix="1">
      <alignment horizontal="center" vertical="center"/>
      <protection/>
    </xf>
    <xf numFmtId="176" fontId="13" fillId="35" borderId="14" xfId="0" applyNumberFormat="1" applyFont="1" applyFill="1" applyBorder="1" applyAlignment="1" quotePrefix="1">
      <alignment horizontal="center" vertical="center" wrapText="1"/>
    </xf>
    <xf numFmtId="176" fontId="13" fillId="0" borderId="14" xfId="0" applyNumberFormat="1" applyFont="1" applyFill="1" applyBorder="1" applyAlignment="1" quotePrefix="1">
      <alignment horizontal="center" vertical="center" wrapText="1"/>
    </xf>
    <xf numFmtId="176" fontId="13" fillId="35" borderId="16" xfId="0" applyNumberFormat="1" applyFont="1" applyFill="1" applyBorder="1" applyAlignment="1" quotePrefix="1">
      <alignment horizontal="center" vertical="center" wrapText="1"/>
    </xf>
    <xf numFmtId="176" fontId="13" fillId="35" borderId="14" xfId="0" applyNumberFormat="1" applyFont="1" applyFill="1" applyBorder="1" applyAlignment="1" quotePrefix="1">
      <alignment vertical="center" wrapText="1"/>
    </xf>
    <xf numFmtId="176" fontId="13" fillId="35" borderId="16" xfId="0" applyNumberFormat="1" applyFont="1" applyFill="1" applyBorder="1" applyAlignment="1" quotePrefix="1">
      <alignment horizontal="center" vertical="center"/>
    </xf>
    <xf numFmtId="176" fontId="13" fillId="35" borderId="19" xfId="0" applyNumberFormat="1" applyFont="1" applyFill="1" applyBorder="1" applyAlignment="1" quotePrefix="1">
      <alignment horizontal="center" vertical="center" wrapText="1"/>
    </xf>
    <xf numFmtId="176" fontId="13" fillId="0" borderId="19" xfId="0" applyNumberFormat="1" applyFont="1" applyFill="1" applyBorder="1" applyAlignment="1" quotePrefix="1">
      <alignment horizontal="center" vertical="center" wrapText="1"/>
    </xf>
    <xf numFmtId="176" fontId="13" fillId="0" borderId="14" xfId="80" applyNumberFormat="1" applyFont="1" applyFill="1" applyBorder="1" applyAlignment="1" quotePrefix="1">
      <alignment horizontal="center" vertical="center"/>
      <protection/>
    </xf>
    <xf numFmtId="176" fontId="13" fillId="0" borderId="19" xfId="80" applyNumberFormat="1" applyFont="1" applyFill="1" applyBorder="1" applyAlignment="1" quotePrefix="1">
      <alignment horizontal="center" vertical="center"/>
      <protection/>
    </xf>
    <xf numFmtId="176" fontId="2" fillId="0" borderId="14" xfId="80" applyNumberFormat="1" applyFont="1" applyFill="1" applyBorder="1" applyAlignment="1" quotePrefix="1">
      <alignment horizontal="left" vertical="center"/>
      <protection/>
    </xf>
    <xf numFmtId="176" fontId="27" fillId="0" borderId="14" xfId="80"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3年度行政事业单位决算报表"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zoomScaleSheetLayoutView="100" workbookViewId="0" topLeftCell="A1">
      <selection activeCell="B21" sqref="B21"/>
    </sheetView>
  </sheetViews>
  <sheetFormatPr defaultColWidth="9.00390625" defaultRowHeight="14.25"/>
  <cols>
    <col min="1" max="1" width="41.625" style="186" customWidth="1"/>
    <col min="2" max="2" width="12.625" style="186" customWidth="1"/>
    <col min="3" max="3" width="41.625" style="186" customWidth="1"/>
    <col min="4" max="4" width="16.25390625" style="187" customWidth="1"/>
    <col min="5" max="6" width="9.00390625" style="188" customWidth="1"/>
    <col min="7" max="16384" width="9.00390625" style="186" customWidth="1"/>
  </cols>
  <sheetData>
    <row r="1" ht="18.75">
      <c r="A1" s="189"/>
    </row>
    <row r="2" spans="1:6" s="183" customFormat="1" ht="18" customHeight="1">
      <c r="A2" s="190" t="s">
        <v>0</v>
      </c>
      <c r="B2" s="190"/>
      <c r="C2" s="190"/>
      <c r="D2" s="190"/>
      <c r="E2" s="191"/>
      <c r="F2" s="191"/>
    </row>
    <row r="3" spans="1:4" ht="15.75" customHeight="1">
      <c r="A3" s="192"/>
      <c r="B3" s="192"/>
      <c r="C3" s="192"/>
      <c r="D3" s="36" t="s">
        <v>1</v>
      </c>
    </row>
    <row r="4" spans="1:4" ht="15.75" customHeight="1">
      <c r="A4" s="35" t="s">
        <v>2</v>
      </c>
      <c r="B4" s="128" t="s">
        <v>3</v>
      </c>
      <c r="C4" s="192"/>
      <c r="D4" s="36" t="s">
        <v>4</v>
      </c>
    </row>
    <row r="5" spans="1:6" s="184" customFormat="1" ht="18" customHeight="1">
      <c r="A5" s="201" t="s">
        <v>5</v>
      </c>
      <c r="B5" s="193"/>
      <c r="C5" s="201" t="s">
        <v>6</v>
      </c>
      <c r="D5" s="193"/>
      <c r="E5" s="194"/>
      <c r="F5" s="194"/>
    </row>
    <row r="6" spans="1:6" s="184" customFormat="1" ht="18" customHeight="1">
      <c r="A6" s="201" t="s">
        <v>7</v>
      </c>
      <c r="B6" s="193" t="s">
        <v>8</v>
      </c>
      <c r="C6" s="201" t="s">
        <v>9</v>
      </c>
      <c r="D6" s="193" t="s">
        <v>8</v>
      </c>
      <c r="E6" s="194"/>
      <c r="F6" s="194"/>
    </row>
    <row r="7" spans="1:6" s="185" customFormat="1" ht="18" customHeight="1">
      <c r="A7" s="202" t="s">
        <v>10</v>
      </c>
      <c r="B7" s="195">
        <v>3220.729751</v>
      </c>
      <c r="C7" s="202" t="s">
        <v>11</v>
      </c>
      <c r="D7" s="195">
        <v>1094.720904</v>
      </c>
      <c r="E7" s="196"/>
      <c r="F7" s="196"/>
    </row>
    <row r="8" spans="1:6" s="185" customFormat="1" ht="18" customHeight="1">
      <c r="A8" s="140" t="s">
        <v>12</v>
      </c>
      <c r="B8" s="195">
        <v>656.9477</v>
      </c>
      <c r="C8" s="140" t="s">
        <v>13</v>
      </c>
      <c r="D8" s="195">
        <v>24.369977</v>
      </c>
      <c r="E8" s="196"/>
      <c r="F8" s="196"/>
    </row>
    <row r="9" spans="1:6" s="185" customFormat="1" ht="18" customHeight="1">
      <c r="A9" s="140" t="s">
        <v>14</v>
      </c>
      <c r="B9" s="195"/>
      <c r="C9" s="140" t="s">
        <v>15</v>
      </c>
      <c r="D9" s="195">
        <v>532.546346</v>
      </c>
      <c r="E9" s="196"/>
      <c r="F9" s="196"/>
    </row>
    <row r="10" spans="1:6" s="185" customFormat="1" ht="18" customHeight="1">
      <c r="A10" s="202" t="s">
        <v>16</v>
      </c>
      <c r="B10" s="195"/>
      <c r="C10" s="140" t="s">
        <v>17</v>
      </c>
      <c r="D10" s="195">
        <v>118.285952</v>
      </c>
      <c r="E10" s="196"/>
      <c r="F10" s="196"/>
    </row>
    <row r="11" spans="1:6" s="185" customFormat="1" ht="18" customHeight="1">
      <c r="A11" s="202" t="s">
        <v>18</v>
      </c>
      <c r="B11" s="195"/>
      <c r="C11" s="140" t="s">
        <v>19</v>
      </c>
      <c r="D11" s="195">
        <v>18.108</v>
      </c>
      <c r="E11" s="196"/>
      <c r="F11" s="196"/>
    </row>
    <row r="12" spans="1:6" s="185" customFormat="1" ht="18" customHeight="1">
      <c r="A12" s="140" t="s">
        <v>20</v>
      </c>
      <c r="B12" s="195"/>
      <c r="C12" s="140" t="s">
        <v>21</v>
      </c>
      <c r="D12" s="195">
        <v>137.003336</v>
      </c>
      <c r="E12" s="196"/>
      <c r="F12" s="196"/>
    </row>
    <row r="13" spans="1:6" s="185" customFormat="1" ht="18" customHeight="1">
      <c r="A13" s="202" t="s">
        <v>22</v>
      </c>
      <c r="B13" s="195"/>
      <c r="C13" s="140" t="s">
        <v>23</v>
      </c>
      <c r="D13" s="195">
        <v>1885.965752</v>
      </c>
      <c r="E13" s="196"/>
      <c r="F13" s="196"/>
    </row>
    <row r="14" spans="1:6" s="185" customFormat="1" ht="18" customHeight="1">
      <c r="A14" s="140" t="s">
        <v>24</v>
      </c>
      <c r="B14" s="195"/>
      <c r="C14" s="140" t="s">
        <v>25</v>
      </c>
      <c r="D14" s="195">
        <v>152.26</v>
      </c>
      <c r="E14" s="196"/>
      <c r="F14" s="196"/>
    </row>
    <row r="15" spans="1:6" s="185" customFormat="1" ht="18" customHeight="1">
      <c r="A15" s="195"/>
      <c r="B15" s="195"/>
      <c r="C15" s="140" t="s">
        <v>26</v>
      </c>
      <c r="D15" s="195">
        <v>65.2392</v>
      </c>
      <c r="E15" s="196"/>
      <c r="F15" s="196"/>
    </row>
    <row r="16" spans="1:6" s="185" customFormat="1" ht="18" customHeight="1">
      <c r="A16" s="195"/>
      <c r="B16" s="195"/>
      <c r="C16" s="140" t="s">
        <v>27</v>
      </c>
      <c r="D16" s="195">
        <v>25.3084</v>
      </c>
      <c r="E16" s="196"/>
      <c r="F16" s="196"/>
    </row>
    <row r="17" spans="1:6" s="185" customFormat="1" ht="18" customHeight="1">
      <c r="A17" s="203" t="s">
        <v>28</v>
      </c>
      <c r="B17" s="195">
        <f>B7+B8</f>
        <v>3877.677451</v>
      </c>
      <c r="C17" s="203" t="s">
        <v>29</v>
      </c>
      <c r="D17" s="197">
        <f>SUM(D7:D16)</f>
        <v>4053.8078670000004</v>
      </c>
      <c r="E17" s="196"/>
      <c r="F17" s="196"/>
    </row>
    <row r="18" spans="1:6" s="185" customFormat="1" ht="18" customHeight="1">
      <c r="A18" s="140" t="s">
        <v>30</v>
      </c>
      <c r="B18" s="195"/>
      <c r="C18" s="140" t="s">
        <v>31</v>
      </c>
      <c r="D18" s="195"/>
      <c r="E18" s="196"/>
      <c r="F18" s="196"/>
    </row>
    <row r="19" spans="1:6" s="185" customFormat="1" ht="18" customHeight="1">
      <c r="A19" s="140" t="s">
        <v>32</v>
      </c>
      <c r="B19" s="195">
        <v>232.743059</v>
      </c>
      <c r="C19" s="140" t="s">
        <v>33</v>
      </c>
      <c r="D19" s="195">
        <v>56.612643</v>
      </c>
      <c r="E19" s="196"/>
      <c r="F19" s="196"/>
    </row>
    <row r="20" spans="1:4" ht="18" customHeight="1">
      <c r="A20" s="140"/>
      <c r="B20" s="195"/>
      <c r="C20" s="140"/>
      <c r="D20" s="195"/>
    </row>
    <row r="21" spans="1:4" ht="18.75" customHeight="1">
      <c r="A21" s="197" t="s">
        <v>34</v>
      </c>
      <c r="B21" s="195">
        <f>B17+B19</f>
        <v>4110.42051</v>
      </c>
      <c r="C21" s="193" t="s">
        <v>34</v>
      </c>
      <c r="D21" s="193">
        <f>D17+D19</f>
        <v>4110.420510000001</v>
      </c>
    </row>
    <row r="22" spans="1:4" ht="18.75" customHeight="1">
      <c r="A22" s="198" t="s">
        <v>35</v>
      </c>
      <c r="B22" s="199" t="s">
        <v>35</v>
      </c>
      <c r="C22" s="198" t="s">
        <v>35</v>
      </c>
      <c r="D22" s="199" t="s">
        <v>35</v>
      </c>
    </row>
    <row r="23" ht="14.25">
      <c r="A23" s="167"/>
    </row>
    <row r="24" ht="14.25">
      <c r="A24" s="200"/>
    </row>
  </sheetData>
  <sheetProtection/>
  <mergeCells count="4">
    <mergeCell ref="A2:D2"/>
    <mergeCell ref="A5:B5"/>
    <mergeCell ref="C5:D5"/>
    <mergeCell ref="A22:D22"/>
  </mergeCells>
  <printOptions horizontalCentered="1"/>
  <pageMargins left="0.39305555555555555" right="0.39305555555555555" top="0.7868055555555555" bottom="0.9840277777777777" header="0.5118055555555555" footer="0.5118055555555555"/>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N97"/>
  <sheetViews>
    <sheetView zoomScaleSheetLayoutView="160" workbookViewId="0" topLeftCell="A1">
      <selection activeCell="D7" sqref="D7"/>
    </sheetView>
  </sheetViews>
  <sheetFormatPr defaultColWidth="9.00390625" defaultRowHeight="14.25"/>
  <cols>
    <col min="1" max="1" width="9.25390625" style="114" customWidth="1"/>
    <col min="2" max="2" width="32.75390625" style="114" customWidth="1"/>
    <col min="3" max="3" width="13.75390625" style="114" hidden="1" customWidth="1"/>
    <col min="4" max="5" width="10.125" style="114" customWidth="1"/>
    <col min="6" max="6" width="11.125" style="114" customWidth="1"/>
    <col min="7" max="7" width="11.75390625" style="114" customWidth="1"/>
    <col min="8" max="8" width="13.00390625" style="114" customWidth="1"/>
    <col min="9" max="9" width="10.625" style="114" customWidth="1"/>
    <col min="10" max="10" width="10.25390625" style="114" customWidth="1"/>
    <col min="11" max="11" width="10.00390625" style="114" customWidth="1"/>
    <col min="12" max="16384" width="9.00390625" style="114" customWidth="1"/>
  </cols>
  <sheetData>
    <row r="1" ht="14.25">
      <c r="A1" s="153"/>
    </row>
    <row r="2" spans="1:11" s="150" customFormat="1" ht="27" customHeight="1">
      <c r="A2" s="154" t="s">
        <v>36</v>
      </c>
      <c r="B2" s="154"/>
      <c r="C2" s="154"/>
      <c r="D2" s="154"/>
      <c r="E2" s="154"/>
      <c r="F2" s="154"/>
      <c r="G2" s="154"/>
      <c r="H2" s="154"/>
      <c r="I2" s="154"/>
      <c r="J2" s="154"/>
      <c r="K2" s="154"/>
    </row>
    <row r="3" spans="1:11" ht="15.75" customHeight="1">
      <c r="A3" s="155"/>
      <c r="B3" s="155"/>
      <c r="C3" s="155"/>
      <c r="D3" s="155"/>
      <c r="E3" s="155"/>
      <c r="F3" s="155"/>
      <c r="G3" s="155"/>
      <c r="H3" s="155"/>
      <c r="I3" s="155"/>
      <c r="J3" s="155"/>
      <c r="K3" s="156" t="s">
        <v>37</v>
      </c>
    </row>
    <row r="4" spans="1:11" ht="15.75" customHeight="1">
      <c r="A4" s="35" t="s">
        <v>38</v>
      </c>
      <c r="B4" s="173" t="s">
        <v>39</v>
      </c>
      <c r="C4" s="155"/>
      <c r="D4" s="155"/>
      <c r="E4" s="155"/>
      <c r="F4" s="128" t="s">
        <v>3</v>
      </c>
      <c r="G4" s="155"/>
      <c r="H4" s="155"/>
      <c r="I4" s="155"/>
      <c r="J4" s="155"/>
      <c r="K4" s="156" t="s">
        <v>4</v>
      </c>
    </row>
    <row r="5" spans="1:11" s="171" customFormat="1" ht="24.75" customHeight="1">
      <c r="A5" s="157" t="s">
        <v>40</v>
      </c>
      <c r="B5" s="157"/>
      <c r="C5" s="204" t="s">
        <v>28</v>
      </c>
      <c r="D5" s="174" t="s">
        <v>28</v>
      </c>
      <c r="E5" s="205" t="s">
        <v>41</v>
      </c>
      <c r="F5" s="204" t="s">
        <v>42</v>
      </c>
      <c r="G5" s="206" t="s">
        <v>43</v>
      </c>
      <c r="H5" s="176"/>
      <c r="I5" s="204" t="s">
        <v>44</v>
      </c>
      <c r="J5" s="205" t="s">
        <v>45</v>
      </c>
      <c r="K5" s="205" t="s">
        <v>46</v>
      </c>
    </row>
    <row r="6" spans="1:11" s="151" customFormat="1" ht="40.5" customHeight="1">
      <c r="A6" s="42" t="s">
        <v>47</v>
      </c>
      <c r="B6" s="43" t="s">
        <v>48</v>
      </c>
      <c r="C6" s="42"/>
      <c r="D6" s="177"/>
      <c r="E6" s="175"/>
      <c r="F6" s="42"/>
      <c r="G6" s="204" t="s">
        <v>49</v>
      </c>
      <c r="H6" s="207" t="s">
        <v>50</v>
      </c>
      <c r="I6" s="42"/>
      <c r="J6" s="175"/>
      <c r="K6" s="175"/>
    </row>
    <row r="7" spans="1:11" ht="24" customHeight="1">
      <c r="A7" s="208" t="s">
        <v>51</v>
      </c>
      <c r="B7" s="180"/>
      <c r="C7" s="162"/>
      <c r="D7" s="162">
        <f>SUM(D8:D67)</f>
        <v>3877.6774510000005</v>
      </c>
      <c r="E7" s="162">
        <f>SUM(E8:E67)</f>
        <v>3877.6774510000005</v>
      </c>
      <c r="F7" s="162"/>
      <c r="G7" s="162"/>
      <c r="H7" s="162"/>
      <c r="I7" s="162"/>
      <c r="J7" s="162"/>
      <c r="K7" s="162"/>
    </row>
    <row r="8" spans="1:11" ht="24" customHeight="1">
      <c r="A8" s="181" t="s">
        <v>52</v>
      </c>
      <c r="B8" s="181" t="s">
        <v>53</v>
      </c>
      <c r="C8" s="162">
        <v>750</v>
      </c>
      <c r="D8" s="162">
        <f>C8/10000</f>
        <v>0.075</v>
      </c>
      <c r="E8" s="162">
        <v>0.075</v>
      </c>
      <c r="F8" s="162"/>
      <c r="G8" s="162"/>
      <c r="H8" s="162"/>
      <c r="I8" s="162"/>
      <c r="J8" s="162"/>
      <c r="K8" s="162"/>
    </row>
    <row r="9" spans="1:11" ht="24" customHeight="1">
      <c r="A9" s="181" t="s">
        <v>54</v>
      </c>
      <c r="B9" s="181" t="s">
        <v>55</v>
      </c>
      <c r="C9" s="162">
        <v>386</v>
      </c>
      <c r="D9" s="162">
        <f aca="true" t="shared" si="0" ref="D9:D40">C9/10000</f>
        <v>0.0386</v>
      </c>
      <c r="E9" s="162">
        <v>0.0386</v>
      </c>
      <c r="F9" s="162"/>
      <c r="G9" s="162"/>
      <c r="H9" s="162"/>
      <c r="I9" s="162"/>
      <c r="J9" s="162"/>
      <c r="K9" s="162"/>
    </row>
    <row r="10" spans="1:11" ht="24" customHeight="1">
      <c r="A10" s="181" t="s">
        <v>56</v>
      </c>
      <c r="B10" s="181" t="s">
        <v>57</v>
      </c>
      <c r="C10" s="162">
        <v>10196885.13</v>
      </c>
      <c r="D10" s="162">
        <f t="shared" si="0"/>
        <v>1019.6885130000001</v>
      </c>
      <c r="E10" s="162">
        <v>1019.6885130000001</v>
      </c>
      <c r="F10" s="162"/>
      <c r="G10" s="162"/>
      <c r="H10" s="162"/>
      <c r="I10" s="162"/>
      <c r="J10" s="162"/>
      <c r="K10" s="162"/>
    </row>
    <row r="11" spans="1:11" ht="24" customHeight="1">
      <c r="A11" s="181" t="s">
        <v>58</v>
      </c>
      <c r="B11" s="181" t="s">
        <v>59</v>
      </c>
      <c r="C11" s="162">
        <v>169271.29</v>
      </c>
      <c r="D11" s="162">
        <f t="shared" si="0"/>
        <v>16.927129</v>
      </c>
      <c r="E11" s="162">
        <v>16.927129</v>
      </c>
      <c r="F11" s="162"/>
      <c r="G11" s="162"/>
      <c r="H11" s="162"/>
      <c r="I11" s="162"/>
      <c r="J11" s="162"/>
      <c r="K11" s="162"/>
    </row>
    <row r="12" spans="1:11" ht="24" customHeight="1">
      <c r="A12" s="181" t="s">
        <v>60</v>
      </c>
      <c r="B12" s="181" t="s">
        <v>61</v>
      </c>
      <c r="C12" s="162">
        <v>62472.62</v>
      </c>
      <c r="D12" s="162">
        <f t="shared" si="0"/>
        <v>6.247262</v>
      </c>
      <c r="E12" s="162">
        <v>6.247262</v>
      </c>
      <c r="F12" s="162"/>
      <c r="G12" s="162"/>
      <c r="H12" s="162"/>
      <c r="I12" s="162"/>
      <c r="J12" s="162"/>
      <c r="K12" s="162"/>
    </row>
    <row r="13" spans="1:11" ht="24" customHeight="1">
      <c r="A13" s="181" t="s">
        <v>62</v>
      </c>
      <c r="B13" s="181" t="s">
        <v>63</v>
      </c>
      <c r="C13" s="162">
        <v>443740</v>
      </c>
      <c r="D13" s="162">
        <f t="shared" si="0"/>
        <v>44.374</v>
      </c>
      <c r="E13" s="162">
        <v>44.374</v>
      </c>
      <c r="F13" s="162"/>
      <c r="G13" s="162"/>
      <c r="H13" s="162"/>
      <c r="I13" s="162"/>
      <c r="J13" s="162"/>
      <c r="K13" s="162"/>
    </row>
    <row r="14" spans="1:11" ht="24" customHeight="1">
      <c r="A14" s="181" t="s">
        <v>64</v>
      </c>
      <c r="B14" s="181" t="s">
        <v>65</v>
      </c>
      <c r="C14" s="162">
        <v>0</v>
      </c>
      <c r="D14" s="162">
        <f t="shared" si="0"/>
        <v>0</v>
      </c>
      <c r="E14" s="162">
        <v>0</v>
      </c>
      <c r="F14" s="162"/>
      <c r="G14" s="162"/>
      <c r="H14" s="162"/>
      <c r="I14" s="162"/>
      <c r="J14" s="162"/>
      <c r="K14" s="162"/>
    </row>
    <row r="15" spans="1:11" ht="24" customHeight="1">
      <c r="A15" s="181" t="s">
        <v>66</v>
      </c>
      <c r="B15" s="181" t="s">
        <v>67</v>
      </c>
      <c r="C15" s="162">
        <v>190967.77</v>
      </c>
      <c r="D15" s="162">
        <f t="shared" si="0"/>
        <v>19.096777</v>
      </c>
      <c r="E15" s="162">
        <v>19.096777</v>
      </c>
      <c r="F15" s="162"/>
      <c r="G15" s="162"/>
      <c r="H15" s="162"/>
      <c r="I15" s="162"/>
      <c r="J15" s="162"/>
      <c r="K15" s="162"/>
    </row>
    <row r="16" spans="1:11" ht="24" customHeight="1">
      <c r="A16" s="181" t="s">
        <v>68</v>
      </c>
      <c r="B16" s="181" t="s">
        <v>69</v>
      </c>
      <c r="C16" s="162">
        <v>52732</v>
      </c>
      <c r="D16" s="162">
        <f t="shared" si="0"/>
        <v>5.2732</v>
      </c>
      <c r="E16" s="162">
        <v>5.2732</v>
      </c>
      <c r="F16" s="162"/>
      <c r="G16" s="162"/>
      <c r="H16" s="162"/>
      <c r="I16" s="162"/>
      <c r="J16" s="162"/>
      <c r="K16" s="162"/>
    </row>
    <row r="17" spans="1:11" ht="24" customHeight="1">
      <c r="A17" s="181" t="s">
        <v>70</v>
      </c>
      <c r="B17" s="181" t="s">
        <v>71</v>
      </c>
      <c r="C17" s="162">
        <v>418582.31</v>
      </c>
      <c r="D17" s="162">
        <f t="shared" si="0"/>
        <v>41.858230999999996</v>
      </c>
      <c r="E17" s="162">
        <v>41.858230999999996</v>
      </c>
      <c r="F17" s="162"/>
      <c r="G17" s="162"/>
      <c r="H17" s="162"/>
      <c r="I17" s="162"/>
      <c r="J17" s="162"/>
      <c r="K17" s="162"/>
    </row>
    <row r="18" spans="1:11" ht="24" customHeight="1">
      <c r="A18" s="181" t="s">
        <v>72</v>
      </c>
      <c r="B18" s="181" t="s">
        <v>73</v>
      </c>
      <c r="C18" s="162">
        <v>799102.4</v>
      </c>
      <c r="D18" s="162">
        <f t="shared" si="0"/>
        <v>79.91024</v>
      </c>
      <c r="E18" s="162">
        <v>79.91024</v>
      </c>
      <c r="F18" s="162"/>
      <c r="G18" s="162"/>
      <c r="H18" s="162"/>
      <c r="I18" s="162"/>
      <c r="J18" s="162"/>
      <c r="K18" s="162"/>
    </row>
    <row r="19" spans="1:11" ht="24" customHeight="1">
      <c r="A19" s="181" t="s">
        <v>74</v>
      </c>
      <c r="B19" s="181" t="s">
        <v>75</v>
      </c>
      <c r="C19" s="162">
        <v>401329.7</v>
      </c>
      <c r="D19" s="162">
        <f t="shared" si="0"/>
        <v>40.13297</v>
      </c>
      <c r="E19" s="162">
        <v>40.13297</v>
      </c>
      <c r="F19" s="162"/>
      <c r="G19" s="162"/>
      <c r="H19" s="162"/>
      <c r="I19" s="162"/>
      <c r="J19" s="162"/>
      <c r="K19" s="162"/>
    </row>
    <row r="20" spans="1:11" ht="24" customHeight="1">
      <c r="A20" s="181" t="s">
        <v>76</v>
      </c>
      <c r="B20" s="181" t="s">
        <v>77</v>
      </c>
      <c r="C20" s="162">
        <v>1383860</v>
      </c>
      <c r="D20" s="162">
        <f t="shared" si="0"/>
        <v>138.386</v>
      </c>
      <c r="E20" s="162">
        <v>138.386</v>
      </c>
      <c r="F20" s="162"/>
      <c r="G20" s="162"/>
      <c r="H20" s="162"/>
      <c r="I20" s="162"/>
      <c r="J20" s="162"/>
      <c r="K20" s="162"/>
    </row>
    <row r="21" spans="1:11" ht="24" customHeight="1">
      <c r="A21" s="181" t="s">
        <v>78</v>
      </c>
      <c r="B21" s="181" t="s">
        <v>79</v>
      </c>
      <c r="C21" s="162">
        <v>1000</v>
      </c>
      <c r="D21" s="162">
        <f t="shared" si="0"/>
        <v>0.1</v>
      </c>
      <c r="E21" s="162">
        <v>0.1</v>
      </c>
      <c r="F21" s="162"/>
      <c r="G21" s="162"/>
      <c r="H21" s="162"/>
      <c r="I21" s="162"/>
      <c r="J21" s="162"/>
      <c r="K21" s="162"/>
    </row>
    <row r="22" spans="1:11" ht="24" customHeight="1">
      <c r="A22" s="181" t="s">
        <v>80</v>
      </c>
      <c r="B22" s="181" t="s">
        <v>81</v>
      </c>
      <c r="C22" s="162">
        <v>1023625</v>
      </c>
      <c r="D22" s="162">
        <f t="shared" si="0"/>
        <v>102.3625</v>
      </c>
      <c r="E22" s="162">
        <v>102.3625</v>
      </c>
      <c r="F22" s="162"/>
      <c r="G22" s="162"/>
      <c r="H22" s="162"/>
      <c r="I22" s="162"/>
      <c r="J22" s="162"/>
      <c r="K22" s="162"/>
    </row>
    <row r="23" spans="1:11" ht="24" customHeight="1">
      <c r="A23" s="181" t="s">
        <v>82</v>
      </c>
      <c r="B23" s="181" t="s">
        <v>83</v>
      </c>
      <c r="C23" s="162">
        <v>2000</v>
      </c>
      <c r="D23" s="162">
        <f t="shared" si="0"/>
        <v>0.2</v>
      </c>
      <c r="E23" s="162">
        <v>0.2</v>
      </c>
      <c r="F23" s="162"/>
      <c r="G23" s="162"/>
      <c r="H23" s="162"/>
      <c r="I23" s="162"/>
      <c r="J23" s="162"/>
      <c r="K23" s="162"/>
    </row>
    <row r="24" spans="1:11" ht="24" customHeight="1">
      <c r="A24" s="181" t="s">
        <v>84</v>
      </c>
      <c r="B24" s="181" t="s">
        <v>85</v>
      </c>
      <c r="C24" s="162">
        <v>418614.8</v>
      </c>
      <c r="D24" s="162">
        <f t="shared" si="0"/>
        <v>41.86148</v>
      </c>
      <c r="E24" s="162">
        <v>41.86148</v>
      </c>
      <c r="F24" s="162"/>
      <c r="G24" s="162"/>
      <c r="H24" s="162"/>
      <c r="I24" s="162"/>
      <c r="J24" s="162"/>
      <c r="K24" s="162"/>
    </row>
    <row r="25" spans="1:11" ht="24" customHeight="1">
      <c r="A25" s="181" t="s">
        <v>86</v>
      </c>
      <c r="B25" s="181" t="s">
        <v>87</v>
      </c>
      <c r="C25" s="162">
        <v>0</v>
      </c>
      <c r="D25" s="162">
        <f t="shared" si="0"/>
        <v>0</v>
      </c>
      <c r="E25" s="162">
        <v>0</v>
      </c>
      <c r="F25" s="162"/>
      <c r="G25" s="162"/>
      <c r="H25" s="162"/>
      <c r="I25" s="162"/>
      <c r="J25" s="162"/>
      <c r="K25" s="162"/>
    </row>
    <row r="26" spans="1:11" ht="24" customHeight="1">
      <c r="A26" s="181" t="s">
        <v>88</v>
      </c>
      <c r="B26" s="181" t="s">
        <v>89</v>
      </c>
      <c r="C26" s="162">
        <v>28000</v>
      </c>
      <c r="D26" s="162">
        <f t="shared" si="0"/>
        <v>2.8</v>
      </c>
      <c r="E26" s="162">
        <v>2.8</v>
      </c>
      <c r="F26" s="162"/>
      <c r="G26" s="162"/>
      <c r="H26" s="162"/>
      <c r="I26" s="162"/>
      <c r="J26" s="162"/>
      <c r="K26" s="162"/>
    </row>
    <row r="27" spans="1:11" ht="24" customHeight="1">
      <c r="A27" s="181" t="s">
        <v>90</v>
      </c>
      <c r="B27" s="181" t="s">
        <v>91</v>
      </c>
      <c r="C27" s="162">
        <v>45600</v>
      </c>
      <c r="D27" s="162">
        <f t="shared" si="0"/>
        <v>4.56</v>
      </c>
      <c r="E27" s="162">
        <v>4.56</v>
      </c>
      <c r="F27" s="162"/>
      <c r="G27" s="162"/>
      <c r="H27" s="162"/>
      <c r="I27" s="162"/>
      <c r="J27" s="162"/>
      <c r="K27" s="162"/>
    </row>
    <row r="28" spans="1:11" ht="24" customHeight="1">
      <c r="A28" s="181" t="s">
        <v>92</v>
      </c>
      <c r="B28" s="181" t="s">
        <v>93</v>
      </c>
      <c r="C28" s="162">
        <v>418800</v>
      </c>
      <c r="D28" s="162">
        <f t="shared" si="0"/>
        <v>41.88</v>
      </c>
      <c r="E28" s="162">
        <v>41.88</v>
      </c>
      <c r="F28" s="162"/>
      <c r="G28" s="162"/>
      <c r="H28" s="162"/>
      <c r="I28" s="162"/>
      <c r="J28" s="162"/>
      <c r="K28" s="162"/>
    </row>
    <row r="29" spans="1:11" ht="24" customHeight="1">
      <c r="A29" s="181" t="s">
        <v>94</v>
      </c>
      <c r="B29" s="181" t="s">
        <v>95</v>
      </c>
      <c r="C29" s="162">
        <v>173265.25</v>
      </c>
      <c r="D29" s="162">
        <f t="shared" si="0"/>
        <v>17.326525</v>
      </c>
      <c r="E29" s="162">
        <v>17.326525</v>
      </c>
      <c r="F29" s="162"/>
      <c r="G29" s="162"/>
      <c r="H29" s="162"/>
      <c r="I29" s="162"/>
      <c r="J29" s="162"/>
      <c r="K29" s="162"/>
    </row>
    <row r="30" spans="1:11" ht="24" customHeight="1">
      <c r="A30" s="181" t="s">
        <v>96</v>
      </c>
      <c r="B30" s="181" t="s">
        <v>97</v>
      </c>
      <c r="C30" s="162">
        <v>267467</v>
      </c>
      <c r="D30" s="162">
        <f t="shared" si="0"/>
        <v>26.7467</v>
      </c>
      <c r="E30" s="162">
        <v>26.7467</v>
      </c>
      <c r="F30" s="162"/>
      <c r="G30" s="162"/>
      <c r="H30" s="162"/>
      <c r="I30" s="162"/>
      <c r="J30" s="162"/>
      <c r="K30" s="162"/>
    </row>
    <row r="31" spans="1:11" ht="24" customHeight="1">
      <c r="A31" s="181" t="s">
        <v>98</v>
      </c>
      <c r="B31" s="181" t="s">
        <v>99</v>
      </c>
      <c r="C31" s="162">
        <v>207457.38</v>
      </c>
      <c r="D31" s="162">
        <f t="shared" si="0"/>
        <v>20.745738</v>
      </c>
      <c r="E31" s="162">
        <v>20.745738</v>
      </c>
      <c r="F31" s="162"/>
      <c r="G31" s="162"/>
      <c r="H31" s="162"/>
      <c r="I31" s="162"/>
      <c r="J31" s="162"/>
      <c r="K31" s="162"/>
    </row>
    <row r="32" spans="1:11" ht="24" customHeight="1">
      <c r="A32" s="181" t="s">
        <v>100</v>
      </c>
      <c r="B32" s="181" t="s">
        <v>101</v>
      </c>
      <c r="C32" s="162">
        <v>216429.94</v>
      </c>
      <c r="D32" s="162">
        <f t="shared" si="0"/>
        <v>21.642994</v>
      </c>
      <c r="E32" s="162">
        <v>21.642994</v>
      </c>
      <c r="F32" s="162"/>
      <c r="G32" s="162"/>
      <c r="H32" s="162"/>
      <c r="I32" s="162"/>
      <c r="J32" s="162"/>
      <c r="K32" s="162"/>
    </row>
    <row r="33" spans="1:11" ht="24" customHeight="1">
      <c r="A33" s="181" t="s">
        <v>102</v>
      </c>
      <c r="B33" s="181" t="s">
        <v>103</v>
      </c>
      <c r="C33" s="162">
        <v>491505.2</v>
      </c>
      <c r="D33" s="162">
        <f t="shared" si="0"/>
        <v>49.15052</v>
      </c>
      <c r="E33" s="162">
        <v>49.15052</v>
      </c>
      <c r="F33" s="162"/>
      <c r="G33" s="162"/>
      <c r="H33" s="162"/>
      <c r="I33" s="162"/>
      <c r="J33" s="162"/>
      <c r="K33" s="162"/>
    </row>
    <row r="34" spans="1:11" ht="24" customHeight="1">
      <c r="A34" s="181" t="s">
        <v>104</v>
      </c>
      <c r="B34" s="181" t="s">
        <v>105</v>
      </c>
      <c r="C34" s="162">
        <v>0</v>
      </c>
      <c r="D34" s="162">
        <f t="shared" si="0"/>
        <v>0</v>
      </c>
      <c r="E34" s="162">
        <v>0</v>
      </c>
      <c r="F34" s="162"/>
      <c r="G34" s="162"/>
      <c r="H34" s="162"/>
      <c r="I34" s="162"/>
      <c r="J34" s="162"/>
      <c r="K34" s="162"/>
    </row>
    <row r="35" spans="1:11" ht="22.5" customHeight="1">
      <c r="A35" s="181" t="s">
        <v>106</v>
      </c>
      <c r="B35" s="181" t="s">
        <v>107</v>
      </c>
      <c r="C35" s="162">
        <v>0</v>
      </c>
      <c r="D35" s="162">
        <f t="shared" si="0"/>
        <v>0</v>
      </c>
      <c r="E35" s="162">
        <v>0</v>
      </c>
      <c r="F35" s="162"/>
      <c r="G35" s="162"/>
      <c r="H35" s="162"/>
      <c r="I35" s="162"/>
      <c r="J35" s="162"/>
      <c r="K35" s="162"/>
    </row>
    <row r="36" spans="1:11" ht="24" customHeight="1">
      <c r="A36" s="181" t="s">
        <v>108</v>
      </c>
      <c r="B36" s="181" t="s">
        <v>109</v>
      </c>
      <c r="C36" s="162">
        <v>620837.97</v>
      </c>
      <c r="D36" s="162">
        <f t="shared" si="0"/>
        <v>62.083797</v>
      </c>
      <c r="E36" s="162">
        <v>62.083797</v>
      </c>
      <c r="F36" s="162"/>
      <c r="G36" s="162"/>
      <c r="H36" s="162"/>
      <c r="I36" s="162"/>
      <c r="J36" s="162"/>
      <c r="K36" s="162"/>
    </row>
    <row r="37" spans="1:11" ht="24" customHeight="1">
      <c r="A37" s="181" t="s">
        <v>110</v>
      </c>
      <c r="B37" s="181" t="s">
        <v>111</v>
      </c>
      <c r="C37" s="162">
        <v>42108</v>
      </c>
      <c r="D37" s="162">
        <f t="shared" si="0"/>
        <v>4.2108</v>
      </c>
      <c r="E37" s="162">
        <v>4.2108</v>
      </c>
      <c r="F37" s="162"/>
      <c r="G37" s="162"/>
      <c r="H37" s="162"/>
      <c r="I37" s="162"/>
      <c r="J37" s="162"/>
      <c r="K37" s="162"/>
    </row>
    <row r="38" spans="1:11" ht="24" customHeight="1">
      <c r="A38" s="181" t="s">
        <v>112</v>
      </c>
      <c r="B38" s="181" t="s">
        <v>113</v>
      </c>
      <c r="C38" s="162">
        <v>265907.39</v>
      </c>
      <c r="D38" s="162">
        <f t="shared" si="0"/>
        <v>26.590739000000003</v>
      </c>
      <c r="E38" s="162">
        <v>26.590739000000003</v>
      </c>
      <c r="F38" s="162"/>
      <c r="G38" s="162"/>
      <c r="H38" s="162"/>
      <c r="I38" s="162"/>
      <c r="J38" s="162"/>
      <c r="K38" s="162"/>
    </row>
    <row r="39" spans="1:11" ht="24" customHeight="1">
      <c r="A39" s="181" t="s">
        <v>114</v>
      </c>
      <c r="B39" s="181" t="s">
        <v>115</v>
      </c>
      <c r="C39" s="162">
        <v>197500</v>
      </c>
      <c r="D39" s="162">
        <f t="shared" si="0"/>
        <v>19.75</v>
      </c>
      <c r="E39" s="162">
        <v>19.75</v>
      </c>
      <c r="F39" s="162"/>
      <c r="G39" s="162"/>
      <c r="H39" s="162"/>
      <c r="I39" s="162"/>
      <c r="J39" s="162"/>
      <c r="K39" s="162"/>
    </row>
    <row r="40" spans="1:11" ht="24" customHeight="1">
      <c r="A40" s="181" t="s">
        <v>116</v>
      </c>
      <c r="B40" s="181" t="s">
        <v>117</v>
      </c>
      <c r="C40" s="162">
        <v>243680</v>
      </c>
      <c r="D40" s="162">
        <f t="shared" si="0"/>
        <v>24.368</v>
      </c>
      <c r="E40" s="162">
        <v>24.368</v>
      </c>
      <c r="F40" s="162"/>
      <c r="G40" s="162"/>
      <c r="H40" s="162"/>
      <c r="I40" s="162"/>
      <c r="J40" s="162"/>
      <c r="K40" s="162"/>
    </row>
    <row r="41" spans="1:11" ht="24" customHeight="1">
      <c r="A41" s="181" t="s">
        <v>118</v>
      </c>
      <c r="B41" s="181" t="s">
        <v>95</v>
      </c>
      <c r="C41" s="162">
        <v>2171800.31</v>
      </c>
      <c r="D41" s="162">
        <f aca="true" t="shared" si="1" ref="D41:D67">C41/10000</f>
        <v>217.180031</v>
      </c>
      <c r="E41" s="162">
        <v>217.180031</v>
      </c>
      <c r="F41" s="162"/>
      <c r="G41" s="162"/>
      <c r="H41" s="162"/>
      <c r="I41" s="162"/>
      <c r="J41" s="162"/>
      <c r="K41" s="162"/>
    </row>
    <row r="42" spans="1:11" ht="24" customHeight="1">
      <c r="A42" s="181" t="s">
        <v>119</v>
      </c>
      <c r="B42" s="181" t="s">
        <v>120</v>
      </c>
      <c r="C42" s="162">
        <v>221051</v>
      </c>
      <c r="D42" s="162">
        <f t="shared" si="1"/>
        <v>22.1051</v>
      </c>
      <c r="E42" s="162">
        <v>22.1051</v>
      </c>
      <c r="F42" s="162"/>
      <c r="G42" s="162"/>
      <c r="H42" s="162"/>
      <c r="I42" s="162"/>
      <c r="J42" s="162"/>
      <c r="K42" s="162"/>
    </row>
    <row r="43" spans="1:11" ht="24" customHeight="1">
      <c r="A43" s="181" t="s">
        <v>121</v>
      </c>
      <c r="B43" s="181" t="s">
        <v>122</v>
      </c>
      <c r="C43" s="162">
        <v>0</v>
      </c>
      <c r="D43" s="162">
        <f t="shared" si="1"/>
        <v>0</v>
      </c>
      <c r="E43" s="162">
        <v>0</v>
      </c>
      <c r="F43" s="162"/>
      <c r="G43" s="162"/>
      <c r="H43" s="162"/>
      <c r="I43" s="162"/>
      <c r="J43" s="162"/>
      <c r="K43" s="162"/>
    </row>
    <row r="44" spans="1:11" ht="24" customHeight="1">
      <c r="A44" s="181" t="s">
        <v>123</v>
      </c>
      <c r="B44" s="181" t="s">
        <v>124</v>
      </c>
      <c r="C44" s="162">
        <v>130000</v>
      </c>
      <c r="D44" s="162">
        <f t="shared" si="1"/>
        <v>13</v>
      </c>
      <c r="E44" s="162">
        <v>13</v>
      </c>
      <c r="F44" s="162"/>
      <c r="G44" s="162"/>
      <c r="H44" s="162"/>
      <c r="I44" s="162"/>
      <c r="J44" s="162"/>
      <c r="K44" s="162"/>
    </row>
    <row r="45" spans="1:11" ht="24" customHeight="1">
      <c r="A45" s="181" t="s">
        <v>125</v>
      </c>
      <c r="B45" s="181" t="s">
        <v>126</v>
      </c>
      <c r="C45" s="162">
        <v>394360.52</v>
      </c>
      <c r="D45" s="162">
        <f t="shared" si="1"/>
        <v>39.436052000000004</v>
      </c>
      <c r="E45" s="162">
        <v>39.436052000000004</v>
      </c>
      <c r="F45" s="162"/>
      <c r="G45" s="162"/>
      <c r="H45" s="162"/>
      <c r="I45" s="162"/>
      <c r="J45" s="162"/>
      <c r="K45" s="162"/>
    </row>
    <row r="46" spans="1:11" ht="24" customHeight="1">
      <c r="A46" s="181" t="s">
        <v>127</v>
      </c>
      <c r="B46" s="181" t="s">
        <v>128</v>
      </c>
      <c r="C46" s="162">
        <v>0</v>
      </c>
      <c r="D46" s="162">
        <f t="shared" si="1"/>
        <v>0</v>
      </c>
      <c r="E46" s="162">
        <v>0</v>
      </c>
      <c r="F46" s="162"/>
      <c r="G46" s="162"/>
      <c r="H46" s="162"/>
      <c r="I46" s="162"/>
      <c r="J46" s="162"/>
      <c r="K46" s="162"/>
    </row>
    <row r="47" spans="1:11" ht="24" customHeight="1">
      <c r="A47" s="181" t="s">
        <v>129</v>
      </c>
      <c r="B47" s="181" t="s">
        <v>130</v>
      </c>
      <c r="C47" s="162">
        <v>400000</v>
      </c>
      <c r="D47" s="162">
        <f t="shared" si="1"/>
        <v>40</v>
      </c>
      <c r="E47" s="162">
        <v>40</v>
      </c>
      <c r="F47" s="162"/>
      <c r="G47" s="162"/>
      <c r="H47" s="162"/>
      <c r="I47" s="162"/>
      <c r="J47" s="162"/>
      <c r="K47" s="162"/>
    </row>
    <row r="48" spans="1:11" ht="24" customHeight="1">
      <c r="A48" s="181" t="s">
        <v>131</v>
      </c>
      <c r="B48" s="181" t="s">
        <v>132</v>
      </c>
      <c r="C48" s="162">
        <v>350000</v>
      </c>
      <c r="D48" s="162">
        <f t="shared" si="1"/>
        <v>35</v>
      </c>
      <c r="E48" s="162">
        <v>35</v>
      </c>
      <c r="F48" s="162"/>
      <c r="G48" s="162"/>
      <c r="H48" s="162"/>
      <c r="I48" s="162"/>
      <c r="J48" s="162"/>
      <c r="K48" s="162"/>
    </row>
    <row r="49" spans="1:11" ht="24" customHeight="1">
      <c r="A49" s="181" t="s">
        <v>133</v>
      </c>
      <c r="B49" s="181" t="s">
        <v>134</v>
      </c>
      <c r="C49" s="162">
        <v>85000</v>
      </c>
      <c r="D49" s="162">
        <f t="shared" si="1"/>
        <v>8.5</v>
      </c>
      <c r="E49" s="162">
        <v>8.5</v>
      </c>
      <c r="F49" s="162"/>
      <c r="G49" s="162"/>
      <c r="H49" s="162"/>
      <c r="I49" s="162"/>
      <c r="J49" s="162"/>
      <c r="K49" s="162"/>
    </row>
    <row r="50" spans="1:11" ht="24" customHeight="1">
      <c r="A50" s="181" t="s">
        <v>135</v>
      </c>
      <c r="B50" s="181" t="s">
        <v>136</v>
      </c>
      <c r="C50" s="162">
        <v>50000</v>
      </c>
      <c r="D50" s="162">
        <f t="shared" si="1"/>
        <v>5</v>
      </c>
      <c r="E50" s="162">
        <v>5</v>
      </c>
      <c r="F50" s="162"/>
      <c r="G50" s="162"/>
      <c r="H50" s="162"/>
      <c r="I50" s="162"/>
      <c r="J50" s="162"/>
      <c r="K50" s="162"/>
    </row>
    <row r="51" spans="1:11" ht="24" customHeight="1">
      <c r="A51" s="181" t="s">
        <v>137</v>
      </c>
      <c r="B51" s="181" t="s">
        <v>138</v>
      </c>
      <c r="C51" s="162">
        <v>0</v>
      </c>
      <c r="D51" s="162">
        <f t="shared" si="1"/>
        <v>0</v>
      </c>
      <c r="E51" s="162">
        <v>0</v>
      </c>
      <c r="F51" s="162"/>
      <c r="G51" s="162"/>
      <c r="H51" s="162"/>
      <c r="I51" s="162"/>
      <c r="J51" s="162"/>
      <c r="K51" s="162"/>
    </row>
    <row r="52" spans="1:11" ht="24" customHeight="1">
      <c r="A52" s="181" t="s">
        <v>139</v>
      </c>
      <c r="B52" s="181" t="s">
        <v>140</v>
      </c>
      <c r="C52" s="162">
        <v>29500</v>
      </c>
      <c r="D52" s="162">
        <f t="shared" si="1"/>
        <v>2.95</v>
      </c>
      <c r="E52" s="162">
        <v>2.95</v>
      </c>
      <c r="F52" s="162"/>
      <c r="G52" s="162"/>
      <c r="H52" s="162"/>
      <c r="I52" s="162"/>
      <c r="J52" s="162"/>
      <c r="K52" s="162"/>
    </row>
    <row r="53" spans="1:11" ht="24" customHeight="1">
      <c r="A53" s="181" t="s">
        <v>141</v>
      </c>
      <c r="B53" s="181" t="s">
        <v>142</v>
      </c>
      <c r="C53" s="162">
        <v>2178303.45</v>
      </c>
      <c r="D53" s="162">
        <f t="shared" si="1"/>
        <v>217.83034500000002</v>
      </c>
      <c r="E53" s="162">
        <v>217.83034500000002</v>
      </c>
      <c r="F53" s="162"/>
      <c r="G53" s="162"/>
      <c r="H53" s="162"/>
      <c r="I53" s="162"/>
      <c r="J53" s="162"/>
      <c r="K53" s="162"/>
    </row>
    <row r="54" spans="1:11" ht="24" customHeight="1">
      <c r="A54" s="181" t="s">
        <v>143</v>
      </c>
      <c r="B54" s="181" t="s">
        <v>144</v>
      </c>
      <c r="C54" s="162">
        <v>107200</v>
      </c>
      <c r="D54" s="162">
        <f t="shared" si="1"/>
        <v>10.72</v>
      </c>
      <c r="E54" s="162">
        <v>10.72</v>
      </c>
      <c r="F54" s="162"/>
      <c r="G54" s="162"/>
      <c r="H54" s="162"/>
      <c r="I54" s="162"/>
      <c r="J54" s="162"/>
      <c r="K54" s="162"/>
    </row>
    <row r="55" spans="1:11" ht="24" customHeight="1">
      <c r="A55" s="181" t="s">
        <v>145</v>
      </c>
      <c r="B55" s="181" t="s">
        <v>146</v>
      </c>
      <c r="C55" s="162">
        <v>1000000</v>
      </c>
      <c r="D55" s="162">
        <f t="shared" si="1"/>
        <v>100</v>
      </c>
      <c r="E55" s="162">
        <v>100</v>
      </c>
      <c r="F55" s="162"/>
      <c r="G55" s="162"/>
      <c r="H55" s="162"/>
      <c r="I55" s="162"/>
      <c r="J55" s="162"/>
      <c r="K55" s="162"/>
    </row>
    <row r="56" spans="1:11" ht="24" customHeight="1">
      <c r="A56" s="181" t="s">
        <v>147</v>
      </c>
      <c r="B56" s="181" t="s">
        <v>148</v>
      </c>
      <c r="C56" s="162">
        <v>5045393.08</v>
      </c>
      <c r="D56" s="162">
        <f t="shared" si="1"/>
        <v>504.539308</v>
      </c>
      <c r="E56" s="162">
        <v>504.539308</v>
      </c>
      <c r="F56" s="162"/>
      <c r="G56" s="162"/>
      <c r="H56" s="162"/>
      <c r="I56" s="162"/>
      <c r="J56" s="162"/>
      <c r="K56" s="162"/>
    </row>
    <row r="57" spans="1:11" ht="24" customHeight="1">
      <c r="A57" s="181" t="s">
        <v>149</v>
      </c>
      <c r="B57" s="181" t="s">
        <v>150</v>
      </c>
      <c r="C57" s="162">
        <v>418800</v>
      </c>
      <c r="D57" s="162">
        <f t="shared" si="1"/>
        <v>41.88</v>
      </c>
      <c r="E57" s="162">
        <v>41.88</v>
      </c>
      <c r="F57" s="162"/>
      <c r="G57" s="162"/>
      <c r="H57" s="162"/>
      <c r="I57" s="162"/>
      <c r="J57" s="162"/>
      <c r="K57" s="162"/>
    </row>
    <row r="58" spans="1:11" ht="24" customHeight="1">
      <c r="A58" s="181" t="s">
        <v>151</v>
      </c>
      <c r="B58" s="181" t="s">
        <v>152</v>
      </c>
      <c r="C58" s="162">
        <v>32800</v>
      </c>
      <c r="D58" s="162">
        <f t="shared" si="1"/>
        <v>3.28</v>
      </c>
      <c r="E58" s="162">
        <v>3.28</v>
      </c>
      <c r="F58" s="162"/>
      <c r="G58" s="162"/>
      <c r="H58" s="162"/>
      <c r="I58" s="162"/>
      <c r="J58" s="162"/>
      <c r="K58" s="162"/>
    </row>
    <row r="59" spans="1:11" ht="24" customHeight="1">
      <c r="A59" s="181" t="s">
        <v>153</v>
      </c>
      <c r="B59" s="181" t="s">
        <v>154</v>
      </c>
      <c r="C59" s="162">
        <v>5257897</v>
      </c>
      <c r="D59" s="162">
        <f t="shared" si="1"/>
        <v>525.7897</v>
      </c>
      <c r="E59" s="162">
        <v>525.7897</v>
      </c>
      <c r="F59" s="162"/>
      <c r="G59" s="162"/>
      <c r="H59" s="162"/>
      <c r="I59" s="162"/>
      <c r="J59" s="162"/>
      <c r="K59" s="162"/>
    </row>
    <row r="60" spans="1:11" ht="24" customHeight="1">
      <c r="A60" s="181" t="s">
        <v>155</v>
      </c>
      <c r="B60" s="181" t="s">
        <v>156</v>
      </c>
      <c r="C60" s="162">
        <v>0</v>
      </c>
      <c r="D60" s="162">
        <f t="shared" si="1"/>
        <v>0</v>
      </c>
      <c r="E60" s="162">
        <v>0</v>
      </c>
      <c r="F60" s="162"/>
      <c r="G60" s="162"/>
      <c r="H60" s="162"/>
      <c r="I60" s="162"/>
      <c r="J60" s="162"/>
      <c r="K60" s="162"/>
    </row>
    <row r="61" spans="1:11" ht="24" customHeight="1">
      <c r="A61" s="181" t="s">
        <v>157</v>
      </c>
      <c r="B61" s="181" t="s">
        <v>158</v>
      </c>
      <c r="C61" s="162">
        <v>0</v>
      </c>
      <c r="D61" s="162">
        <f t="shared" si="1"/>
        <v>0</v>
      </c>
      <c r="E61" s="162">
        <v>0</v>
      </c>
      <c r="F61" s="162"/>
      <c r="G61" s="162"/>
      <c r="H61" s="162"/>
      <c r="I61" s="162"/>
      <c r="J61" s="162"/>
      <c r="K61" s="162"/>
    </row>
    <row r="62" spans="1:11" ht="24" customHeight="1">
      <c r="A62" s="181" t="s">
        <v>159</v>
      </c>
      <c r="B62" s="181" t="s">
        <v>160</v>
      </c>
      <c r="C62" s="162">
        <v>693700</v>
      </c>
      <c r="D62" s="162">
        <f t="shared" si="1"/>
        <v>69.37</v>
      </c>
      <c r="E62" s="162">
        <v>69.37</v>
      </c>
      <c r="F62" s="162"/>
      <c r="G62" s="162"/>
      <c r="H62" s="162"/>
      <c r="I62" s="162"/>
      <c r="J62" s="162"/>
      <c r="K62" s="162"/>
    </row>
    <row r="63" spans="1:11" ht="24" customHeight="1">
      <c r="A63" s="181" t="s">
        <v>161</v>
      </c>
      <c r="B63" s="181" t="s">
        <v>162</v>
      </c>
      <c r="C63" s="162">
        <v>586900</v>
      </c>
      <c r="D63" s="162">
        <f t="shared" si="1"/>
        <v>58.69</v>
      </c>
      <c r="E63" s="162">
        <v>58.69</v>
      </c>
      <c r="F63" s="162"/>
      <c r="G63" s="162"/>
      <c r="H63" s="162"/>
      <c r="I63" s="162"/>
      <c r="J63" s="162"/>
      <c r="K63" s="162"/>
    </row>
    <row r="64" spans="1:11" ht="24" customHeight="1">
      <c r="A64" s="181" t="s">
        <v>163</v>
      </c>
      <c r="B64" s="181" t="s">
        <v>164</v>
      </c>
      <c r="C64" s="162">
        <v>652392</v>
      </c>
      <c r="D64" s="162">
        <f t="shared" si="1"/>
        <v>65.2392</v>
      </c>
      <c r="E64" s="162">
        <v>65.2392</v>
      </c>
      <c r="F64" s="162"/>
      <c r="G64" s="162"/>
      <c r="H64" s="162"/>
      <c r="I64" s="162"/>
      <c r="J64" s="162"/>
      <c r="K64" s="162"/>
    </row>
    <row r="65" spans="1:11" ht="24" customHeight="1">
      <c r="A65" s="181" t="s">
        <v>165</v>
      </c>
      <c r="B65" s="181" t="s">
        <v>166</v>
      </c>
      <c r="C65" s="162">
        <v>7800</v>
      </c>
      <c r="D65" s="162">
        <f t="shared" si="1"/>
        <v>0.78</v>
      </c>
      <c r="E65" s="162">
        <v>0.78</v>
      </c>
      <c r="F65" s="162"/>
      <c r="G65" s="162"/>
      <c r="H65" s="162"/>
      <c r="I65" s="162"/>
      <c r="J65" s="162"/>
      <c r="K65" s="162"/>
    </row>
    <row r="66" spans="1:11" ht="24" customHeight="1">
      <c r="A66" s="181" t="s">
        <v>167</v>
      </c>
      <c r="B66" s="181" t="s">
        <v>168</v>
      </c>
      <c r="C66" s="162">
        <v>180000</v>
      </c>
      <c r="D66" s="162">
        <f t="shared" si="1"/>
        <v>18</v>
      </c>
      <c r="E66" s="162">
        <v>18</v>
      </c>
      <c r="F66" s="162"/>
      <c r="G66" s="162"/>
      <c r="H66" s="162"/>
      <c r="I66" s="162"/>
      <c r="J66" s="162"/>
      <c r="K66" s="162"/>
    </row>
    <row r="67" spans="1:11" ht="24" customHeight="1">
      <c r="A67" s="181" t="s">
        <v>169</v>
      </c>
      <c r="B67" s="181" t="s">
        <v>170</v>
      </c>
      <c r="C67" s="162">
        <v>0</v>
      </c>
      <c r="D67" s="162">
        <f t="shared" si="1"/>
        <v>0</v>
      </c>
      <c r="E67" s="162">
        <v>0</v>
      </c>
      <c r="F67" s="162"/>
      <c r="G67" s="162"/>
      <c r="H67" s="162"/>
      <c r="I67" s="162"/>
      <c r="J67" s="162"/>
      <c r="K67" s="162"/>
    </row>
    <row r="68" spans="1:11" ht="24" customHeight="1" hidden="1">
      <c r="A68" s="181"/>
      <c r="B68" s="181"/>
      <c r="C68" s="162"/>
      <c r="D68" s="162"/>
      <c r="E68" s="162"/>
      <c r="F68" s="162"/>
      <c r="G68" s="162"/>
      <c r="H68" s="162"/>
      <c r="I68" s="162"/>
      <c r="J68" s="162"/>
      <c r="K68" s="162"/>
    </row>
    <row r="69" spans="1:11" ht="24" customHeight="1" hidden="1">
      <c r="A69" s="181"/>
      <c r="B69" s="181"/>
      <c r="C69" s="162"/>
      <c r="D69" s="162"/>
      <c r="E69" s="162"/>
      <c r="F69" s="162"/>
      <c r="G69" s="162"/>
      <c r="H69" s="162"/>
      <c r="I69" s="162"/>
      <c r="J69" s="162"/>
      <c r="K69" s="162"/>
    </row>
    <row r="70" spans="1:11" ht="24" customHeight="1" hidden="1">
      <c r="A70" s="181"/>
      <c r="B70" s="181"/>
      <c r="C70" s="162"/>
      <c r="D70" s="162"/>
      <c r="E70" s="162"/>
      <c r="F70" s="162"/>
      <c r="G70" s="162"/>
      <c r="H70" s="162"/>
      <c r="I70" s="162"/>
      <c r="J70" s="162"/>
      <c r="K70" s="162"/>
    </row>
    <row r="71" spans="1:11" ht="24" customHeight="1" hidden="1">
      <c r="A71" s="181"/>
      <c r="B71" s="181"/>
      <c r="C71" s="162"/>
      <c r="D71" s="162"/>
      <c r="E71" s="162"/>
      <c r="F71" s="162"/>
      <c r="G71" s="162"/>
      <c r="H71" s="162"/>
      <c r="I71" s="162"/>
      <c r="J71" s="162"/>
      <c r="K71" s="162"/>
    </row>
    <row r="72" spans="1:11" ht="24" customHeight="1" hidden="1">
      <c r="A72" s="181"/>
      <c r="B72" s="181"/>
      <c r="C72" s="162"/>
      <c r="D72" s="162"/>
      <c r="E72" s="162"/>
      <c r="F72" s="162"/>
      <c r="G72" s="162"/>
      <c r="H72" s="162"/>
      <c r="I72" s="162"/>
      <c r="J72" s="162"/>
      <c r="K72" s="162"/>
    </row>
    <row r="73" spans="1:11" ht="24" customHeight="1" hidden="1">
      <c r="A73" s="181"/>
      <c r="B73" s="181"/>
      <c r="C73" s="162"/>
      <c r="D73" s="162"/>
      <c r="E73" s="162"/>
      <c r="F73" s="162"/>
      <c r="G73" s="162"/>
      <c r="H73" s="162"/>
      <c r="I73" s="162"/>
      <c r="J73" s="162"/>
      <c r="K73" s="162"/>
    </row>
    <row r="74" spans="1:11" ht="24" customHeight="1" hidden="1">
      <c r="A74" s="181"/>
      <c r="B74" s="181"/>
      <c r="C74" s="162"/>
      <c r="D74" s="162"/>
      <c r="E74" s="162"/>
      <c r="F74" s="162"/>
      <c r="G74" s="162"/>
      <c r="H74" s="162"/>
      <c r="I74" s="162"/>
      <c r="J74" s="162"/>
      <c r="K74" s="162"/>
    </row>
    <row r="75" spans="1:11" ht="24" customHeight="1" hidden="1">
      <c r="A75" s="181"/>
      <c r="B75" s="181"/>
      <c r="C75" s="162"/>
      <c r="D75" s="162"/>
      <c r="E75" s="162"/>
      <c r="F75" s="162"/>
      <c r="G75" s="162"/>
      <c r="H75" s="162"/>
      <c r="I75" s="162"/>
      <c r="J75" s="162"/>
      <c r="K75" s="162"/>
    </row>
    <row r="76" spans="1:11" ht="24" customHeight="1" hidden="1">
      <c r="A76" s="181"/>
      <c r="B76" s="181"/>
      <c r="C76" s="162"/>
      <c r="D76" s="162"/>
      <c r="E76" s="162"/>
      <c r="F76" s="162"/>
      <c r="G76" s="162"/>
      <c r="H76" s="162"/>
      <c r="I76" s="162"/>
      <c r="J76" s="162"/>
      <c r="K76" s="162"/>
    </row>
    <row r="77" spans="1:11" ht="24" customHeight="1" hidden="1">
      <c r="A77" s="181"/>
      <c r="B77" s="181"/>
      <c r="C77" s="162"/>
      <c r="D77" s="162"/>
      <c r="E77" s="162"/>
      <c r="F77" s="162"/>
      <c r="G77" s="162"/>
      <c r="H77" s="162"/>
      <c r="I77" s="162"/>
      <c r="J77" s="162"/>
      <c r="K77" s="162"/>
    </row>
    <row r="78" spans="1:11" ht="24" customHeight="1" hidden="1">
      <c r="A78" s="181"/>
      <c r="B78" s="181"/>
      <c r="C78" s="162"/>
      <c r="D78" s="162"/>
      <c r="E78" s="162"/>
      <c r="F78" s="162"/>
      <c r="G78" s="162"/>
      <c r="H78" s="162"/>
      <c r="I78" s="162"/>
      <c r="J78" s="162"/>
      <c r="K78" s="162"/>
    </row>
    <row r="79" spans="1:11" ht="24" customHeight="1" hidden="1">
      <c r="A79" s="181"/>
      <c r="B79" s="181"/>
      <c r="C79" s="162"/>
      <c r="D79" s="162"/>
      <c r="E79" s="162"/>
      <c r="F79" s="162"/>
      <c r="G79" s="162"/>
      <c r="H79" s="162"/>
      <c r="I79" s="162"/>
      <c r="J79" s="162"/>
      <c r="K79" s="162"/>
    </row>
    <row r="80" spans="1:11" ht="24" customHeight="1" hidden="1">
      <c r="A80" s="181"/>
      <c r="B80" s="181"/>
      <c r="C80" s="162"/>
      <c r="D80" s="162"/>
      <c r="E80" s="162"/>
      <c r="F80" s="162"/>
      <c r="G80" s="162"/>
      <c r="H80" s="162"/>
      <c r="I80" s="162"/>
      <c r="J80" s="162"/>
      <c r="K80" s="162"/>
    </row>
    <row r="81" spans="1:11" ht="24" customHeight="1" hidden="1">
      <c r="A81" s="181"/>
      <c r="B81" s="181"/>
      <c r="C81" s="162"/>
      <c r="D81" s="162"/>
      <c r="E81" s="162"/>
      <c r="F81" s="162"/>
      <c r="G81" s="162"/>
      <c r="H81" s="162"/>
      <c r="I81" s="162"/>
      <c r="J81" s="162"/>
      <c r="K81" s="162"/>
    </row>
    <row r="82" spans="1:11" ht="24" customHeight="1" hidden="1">
      <c r="A82" s="181"/>
      <c r="B82" s="181"/>
      <c r="C82" s="162"/>
      <c r="D82" s="162"/>
      <c r="E82" s="162"/>
      <c r="F82" s="162"/>
      <c r="G82" s="162"/>
      <c r="H82" s="162"/>
      <c r="I82" s="162"/>
      <c r="J82" s="162"/>
      <c r="K82" s="162"/>
    </row>
    <row r="83" spans="1:11" ht="24" customHeight="1" hidden="1">
      <c r="A83" s="181"/>
      <c r="B83" s="181"/>
      <c r="C83" s="162"/>
      <c r="D83" s="162"/>
      <c r="E83" s="162"/>
      <c r="F83" s="162"/>
      <c r="G83" s="162"/>
      <c r="H83" s="162"/>
      <c r="I83" s="162"/>
      <c r="J83" s="162"/>
      <c r="K83" s="162"/>
    </row>
    <row r="84" spans="1:11" ht="24" customHeight="1" hidden="1">
      <c r="A84" s="181"/>
      <c r="B84" s="181"/>
      <c r="C84" s="162"/>
      <c r="D84" s="162"/>
      <c r="E84" s="162"/>
      <c r="F84" s="162"/>
      <c r="G84" s="162"/>
      <c r="H84" s="162"/>
      <c r="I84" s="162"/>
      <c r="J84" s="162"/>
      <c r="K84" s="162"/>
    </row>
    <row r="85" spans="1:11" ht="24" customHeight="1" hidden="1">
      <c r="A85" s="181"/>
      <c r="B85" s="181"/>
      <c r="C85" s="162"/>
      <c r="D85" s="162"/>
      <c r="E85" s="162"/>
      <c r="F85" s="162"/>
      <c r="G85" s="162"/>
      <c r="H85" s="162"/>
      <c r="I85" s="162"/>
      <c r="J85" s="162"/>
      <c r="K85" s="162"/>
    </row>
    <row r="86" spans="1:11" ht="24" customHeight="1" hidden="1">
      <c r="A86" s="181"/>
      <c r="B86" s="181"/>
      <c r="C86" s="162"/>
      <c r="D86" s="162"/>
      <c r="E86" s="162"/>
      <c r="F86" s="162"/>
      <c r="G86" s="162"/>
      <c r="H86" s="162"/>
      <c r="I86" s="162"/>
      <c r="J86" s="162"/>
      <c r="K86" s="162"/>
    </row>
    <row r="87" spans="1:11" ht="24" customHeight="1" hidden="1">
      <c r="A87" s="181"/>
      <c r="B87" s="181"/>
      <c r="C87" s="162"/>
      <c r="D87" s="162"/>
      <c r="E87" s="162"/>
      <c r="F87" s="162"/>
      <c r="G87" s="162"/>
      <c r="H87" s="162"/>
      <c r="I87" s="162"/>
      <c r="J87" s="162"/>
      <c r="K87" s="162"/>
    </row>
    <row r="88" spans="1:11" ht="24" customHeight="1" hidden="1">
      <c r="A88" s="181"/>
      <c r="B88" s="181"/>
      <c r="C88" s="162"/>
      <c r="D88" s="162"/>
      <c r="E88" s="162"/>
      <c r="F88" s="162"/>
      <c r="G88" s="162"/>
      <c r="H88" s="162"/>
      <c r="I88" s="162"/>
      <c r="J88" s="162"/>
      <c r="K88" s="162"/>
    </row>
    <row r="89" spans="1:11" ht="24" customHeight="1" hidden="1">
      <c r="A89" s="181"/>
      <c r="B89" s="181"/>
      <c r="C89" s="162"/>
      <c r="D89" s="162"/>
      <c r="E89" s="162"/>
      <c r="F89" s="162"/>
      <c r="G89" s="162"/>
      <c r="H89" s="162"/>
      <c r="I89" s="162"/>
      <c r="J89" s="162"/>
      <c r="K89" s="162"/>
    </row>
    <row r="90" spans="1:14" ht="17.25" customHeight="1">
      <c r="A90" s="166" t="s">
        <v>171</v>
      </c>
      <c r="B90" s="166"/>
      <c r="C90" s="166"/>
      <c r="D90" s="166"/>
      <c r="E90" s="166"/>
      <c r="F90" s="166"/>
      <c r="G90" s="166"/>
      <c r="H90" s="166"/>
      <c r="I90" s="166"/>
      <c r="J90" s="166"/>
      <c r="K90" s="166"/>
      <c r="L90" s="170"/>
      <c r="M90" s="170"/>
      <c r="N90" s="170"/>
    </row>
    <row r="91" spans="1:11" s="172" customFormat="1" ht="17.25" customHeight="1">
      <c r="A91" s="167"/>
      <c r="B91" s="182"/>
      <c r="C91" s="182"/>
      <c r="D91" s="182"/>
      <c r="E91" s="182"/>
      <c r="F91" s="182"/>
      <c r="G91" s="182"/>
      <c r="H91" s="182"/>
      <c r="I91" s="182"/>
      <c r="J91" s="182"/>
      <c r="K91" s="182"/>
    </row>
    <row r="92" spans="1:11" ht="17.25" customHeight="1">
      <c r="A92" s="167"/>
      <c r="B92" s="49"/>
      <c r="C92" s="49"/>
      <c r="D92" s="49"/>
      <c r="E92" s="49"/>
      <c r="F92" s="49"/>
      <c r="G92" s="49"/>
      <c r="H92" s="49"/>
      <c r="I92" s="49"/>
      <c r="J92" s="49"/>
      <c r="K92" s="49"/>
    </row>
    <row r="93" spans="1:11" ht="17.25" customHeight="1">
      <c r="A93" s="30"/>
      <c r="B93" s="49"/>
      <c r="C93" s="49"/>
      <c r="D93" s="49"/>
      <c r="E93" s="49"/>
      <c r="F93" s="49"/>
      <c r="G93" s="49"/>
      <c r="H93" s="49"/>
      <c r="I93" s="49"/>
      <c r="J93" s="49"/>
      <c r="K93" s="49"/>
    </row>
    <row r="94" spans="1:11" ht="17.25" customHeight="1">
      <c r="A94" s="49"/>
      <c r="B94" s="49"/>
      <c r="C94" s="49"/>
      <c r="D94" s="49"/>
      <c r="E94" s="49"/>
      <c r="F94" s="49"/>
      <c r="G94" s="49"/>
      <c r="H94" s="49"/>
      <c r="I94" s="49"/>
      <c r="J94" s="49"/>
      <c r="K94" s="49"/>
    </row>
    <row r="95" spans="1:11" ht="17.25" customHeight="1">
      <c r="A95" s="49"/>
      <c r="B95" s="49"/>
      <c r="C95" s="49"/>
      <c r="D95" s="49"/>
      <c r="E95" s="49"/>
      <c r="F95" s="49"/>
      <c r="G95" s="49"/>
      <c r="H95" s="49"/>
      <c r="I95" s="49"/>
      <c r="J95" s="49"/>
      <c r="K95" s="49"/>
    </row>
    <row r="96" spans="1:11" ht="17.25" customHeight="1">
      <c r="A96" s="49"/>
      <c r="B96" s="49"/>
      <c r="C96" s="49"/>
      <c r="D96" s="49"/>
      <c r="E96" s="49"/>
      <c r="F96" s="49"/>
      <c r="G96" s="49"/>
      <c r="H96" s="49"/>
      <c r="I96" s="49"/>
      <c r="J96" s="49"/>
      <c r="K96" s="49"/>
    </row>
    <row r="97" spans="1:11" ht="17.25" customHeight="1">
      <c r="A97" s="49"/>
      <c r="B97" s="49"/>
      <c r="C97" s="49"/>
      <c r="D97" s="49"/>
      <c r="E97" s="49"/>
      <c r="F97" s="49"/>
      <c r="G97" s="49"/>
      <c r="H97" s="49"/>
      <c r="I97" s="49"/>
      <c r="J97" s="49"/>
      <c r="K97" s="49"/>
    </row>
  </sheetData>
  <sheetProtection/>
  <mergeCells count="12">
    <mergeCell ref="A2:K2"/>
    <mergeCell ref="A5:B5"/>
    <mergeCell ref="G5:H5"/>
    <mergeCell ref="A7:B7"/>
    <mergeCell ref="A90:K90"/>
    <mergeCell ref="C5:C6"/>
    <mergeCell ref="D5:D6"/>
    <mergeCell ref="E5:E6"/>
    <mergeCell ref="F5:F6"/>
    <mergeCell ref="I5:I6"/>
    <mergeCell ref="J5:J6"/>
    <mergeCell ref="K5:K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71"/>
  <sheetViews>
    <sheetView workbookViewId="0" topLeftCell="A1">
      <selection activeCell="E7" sqref="E7"/>
    </sheetView>
  </sheetViews>
  <sheetFormatPr defaultColWidth="9.00390625" defaultRowHeight="14.25"/>
  <cols>
    <col min="1" max="1" width="11.875" style="114" customWidth="1"/>
    <col min="2" max="2" width="33.625" style="114" customWidth="1"/>
    <col min="3" max="3" width="14.875" style="114" customWidth="1"/>
    <col min="4" max="4" width="12.125" style="114" customWidth="1"/>
    <col min="5" max="5" width="15.625" style="114" customWidth="1"/>
    <col min="6" max="6" width="13.625" style="114" customWidth="1"/>
    <col min="7" max="7" width="15.625" style="114" customWidth="1"/>
    <col min="8" max="8" width="13.75390625" style="114" customWidth="1"/>
    <col min="9" max="9" width="9.00390625" style="114" customWidth="1"/>
    <col min="10" max="10" width="12.625" style="114" customWidth="1"/>
    <col min="11" max="16384" width="9.00390625" style="114" customWidth="1"/>
  </cols>
  <sheetData>
    <row r="1" ht="14.25">
      <c r="A1" s="153"/>
    </row>
    <row r="2" spans="1:8" s="150" customFormat="1" ht="20.25">
      <c r="A2" s="154" t="s">
        <v>172</v>
      </c>
      <c r="B2" s="154"/>
      <c r="C2" s="154"/>
      <c r="D2" s="154"/>
      <c r="E2" s="154"/>
      <c r="F2" s="154"/>
      <c r="G2" s="154"/>
      <c r="H2" s="154"/>
    </row>
    <row r="3" spans="1:8" ht="14.25">
      <c r="A3" s="155"/>
      <c r="B3" s="155"/>
      <c r="C3" s="155"/>
      <c r="D3" s="155"/>
      <c r="E3" s="155"/>
      <c r="F3" s="155"/>
      <c r="G3" s="155"/>
      <c r="H3" s="156" t="s">
        <v>173</v>
      </c>
    </row>
    <row r="4" spans="1:8" ht="14.25">
      <c r="A4" s="35" t="s">
        <v>2</v>
      </c>
      <c r="B4" s="155"/>
      <c r="C4" s="155"/>
      <c r="D4" s="128" t="s">
        <v>174</v>
      </c>
      <c r="E4" s="128"/>
      <c r="F4" s="155"/>
      <c r="G4" s="155"/>
      <c r="H4" s="156" t="s">
        <v>4</v>
      </c>
    </row>
    <row r="5" spans="1:9" s="151" customFormat="1" ht="18" customHeight="1">
      <c r="A5" s="157" t="s">
        <v>40</v>
      </c>
      <c r="B5" s="157"/>
      <c r="C5" s="209" t="s">
        <v>29</v>
      </c>
      <c r="D5" s="210" t="s">
        <v>175</v>
      </c>
      <c r="E5" s="210" t="s">
        <v>176</v>
      </c>
      <c r="F5" s="210" t="s">
        <v>177</v>
      </c>
      <c r="G5" s="158" t="s">
        <v>178</v>
      </c>
      <c r="H5" s="209" t="s">
        <v>179</v>
      </c>
      <c r="I5" s="164"/>
    </row>
    <row r="6" spans="1:9" s="151" customFormat="1" ht="39.75" customHeight="1">
      <c r="A6" s="42" t="s">
        <v>180</v>
      </c>
      <c r="B6" s="43" t="s">
        <v>48</v>
      </c>
      <c r="C6" s="159"/>
      <c r="D6" s="160"/>
      <c r="E6" s="160"/>
      <c r="F6" s="160"/>
      <c r="G6" s="159"/>
      <c r="H6" s="159"/>
      <c r="I6" s="164"/>
    </row>
    <row r="7" spans="1:9" ht="24" customHeight="1">
      <c r="A7" s="161" t="s">
        <v>51</v>
      </c>
      <c r="B7" s="161"/>
      <c r="C7" s="162">
        <f>SUM(C8:C66)</f>
        <v>4053.8078670000004</v>
      </c>
      <c r="D7" s="162">
        <f>SUM(D8:D66)</f>
        <v>2338.8423239999997</v>
      </c>
      <c r="E7" s="162">
        <f>SUM(E8:E66)</f>
        <v>1714.965543</v>
      </c>
      <c r="F7" s="162"/>
      <c r="G7" s="162"/>
      <c r="H7" s="162"/>
      <c r="I7" s="165"/>
    </row>
    <row r="8" spans="1:9" ht="24" customHeight="1">
      <c r="A8" s="163" t="s">
        <v>52</v>
      </c>
      <c r="B8" s="163" t="s">
        <v>53</v>
      </c>
      <c r="C8" s="162">
        <v>0.075</v>
      </c>
      <c r="D8" s="162">
        <v>0</v>
      </c>
      <c r="E8" s="162">
        <v>0.075</v>
      </c>
      <c r="F8" s="162"/>
      <c r="G8" s="162"/>
      <c r="H8" s="162"/>
      <c r="I8" s="165"/>
    </row>
    <row r="9" spans="1:9" ht="24" customHeight="1">
      <c r="A9" s="163" t="s">
        <v>54</v>
      </c>
      <c r="B9" s="163" t="s">
        <v>55</v>
      </c>
      <c r="C9" s="162">
        <v>0.0386</v>
      </c>
      <c r="D9" s="162">
        <v>0</v>
      </c>
      <c r="E9" s="162">
        <v>0.0386</v>
      </c>
      <c r="F9" s="162"/>
      <c r="G9" s="162"/>
      <c r="H9" s="162"/>
      <c r="I9" s="165"/>
    </row>
    <row r="10" spans="1:9" ht="24" customHeight="1">
      <c r="A10" s="163" t="s">
        <v>56</v>
      </c>
      <c r="B10" s="163" t="s">
        <v>57</v>
      </c>
      <c r="C10" s="162">
        <v>1019.6885130000001</v>
      </c>
      <c r="D10" s="162">
        <v>1019.6885130000001</v>
      </c>
      <c r="E10" s="162">
        <v>0</v>
      </c>
      <c r="F10" s="162"/>
      <c r="G10" s="162"/>
      <c r="H10" s="162"/>
      <c r="I10" s="165"/>
    </row>
    <row r="11" spans="1:9" ht="24" customHeight="1">
      <c r="A11" s="163" t="s">
        <v>58</v>
      </c>
      <c r="B11" s="163" t="s">
        <v>59</v>
      </c>
      <c r="C11" s="162">
        <v>16.927129</v>
      </c>
      <c r="D11" s="162">
        <v>0</v>
      </c>
      <c r="E11" s="162">
        <v>16.927129</v>
      </c>
      <c r="F11" s="162"/>
      <c r="G11" s="162"/>
      <c r="H11" s="162"/>
      <c r="I11" s="165"/>
    </row>
    <row r="12" spans="1:9" ht="24" customHeight="1">
      <c r="A12" s="163" t="s">
        <v>60</v>
      </c>
      <c r="B12" s="163" t="s">
        <v>61</v>
      </c>
      <c r="C12" s="162">
        <v>6.247262</v>
      </c>
      <c r="D12" s="162">
        <v>0</v>
      </c>
      <c r="E12" s="162">
        <v>6.247262</v>
      </c>
      <c r="F12" s="162"/>
      <c r="G12" s="162"/>
      <c r="H12" s="162"/>
      <c r="I12" s="165"/>
    </row>
    <row r="13" spans="1:9" ht="24" customHeight="1">
      <c r="A13" s="163" t="s">
        <v>62</v>
      </c>
      <c r="B13" s="163" t="s">
        <v>63</v>
      </c>
      <c r="C13" s="162">
        <v>45.2644</v>
      </c>
      <c r="D13" s="162">
        <v>0</v>
      </c>
      <c r="E13" s="162">
        <v>45.2644</v>
      </c>
      <c r="F13" s="162"/>
      <c r="G13" s="162"/>
      <c r="H13" s="162"/>
      <c r="I13" s="165"/>
    </row>
    <row r="14" spans="1:9" ht="24" customHeight="1">
      <c r="A14" s="163" t="s">
        <v>64</v>
      </c>
      <c r="B14" s="163" t="s">
        <v>65</v>
      </c>
      <c r="C14" s="162">
        <v>6.48</v>
      </c>
      <c r="D14" s="162">
        <v>0</v>
      </c>
      <c r="E14" s="162">
        <v>6.48</v>
      </c>
      <c r="F14" s="162"/>
      <c r="G14" s="162"/>
      <c r="H14" s="162"/>
      <c r="I14" s="165"/>
    </row>
    <row r="15" spans="1:9" ht="24" customHeight="1">
      <c r="A15" s="163" t="s">
        <v>66</v>
      </c>
      <c r="B15" s="163" t="s">
        <v>67</v>
      </c>
      <c r="C15" s="162">
        <v>19.096777</v>
      </c>
      <c r="D15" s="162">
        <v>19.096777</v>
      </c>
      <c r="E15" s="162">
        <v>0</v>
      </c>
      <c r="F15" s="162"/>
      <c r="G15" s="162"/>
      <c r="H15" s="162"/>
      <c r="I15" s="165"/>
    </row>
    <row r="16" spans="1:9" ht="24" customHeight="1">
      <c r="A16" s="163" t="s">
        <v>68</v>
      </c>
      <c r="B16" s="163" t="s">
        <v>69</v>
      </c>
      <c r="C16" s="162">
        <v>5.2732</v>
      </c>
      <c r="D16" s="162">
        <v>0</v>
      </c>
      <c r="E16" s="162">
        <v>5.2732</v>
      </c>
      <c r="F16" s="162"/>
      <c r="G16" s="162"/>
      <c r="H16" s="162"/>
      <c r="I16" s="165"/>
    </row>
    <row r="17" spans="1:9" ht="24" customHeight="1">
      <c r="A17" s="163" t="s">
        <v>70</v>
      </c>
      <c r="B17" s="163" t="s">
        <v>71</v>
      </c>
      <c r="C17" s="162">
        <v>41.858230999999996</v>
      </c>
      <c r="D17" s="162">
        <v>41.858230999999996</v>
      </c>
      <c r="E17" s="162">
        <v>0</v>
      </c>
      <c r="F17" s="162"/>
      <c r="G17" s="162"/>
      <c r="H17" s="162"/>
      <c r="I17" s="165"/>
    </row>
    <row r="18" spans="1:9" ht="24" customHeight="1">
      <c r="A18" s="163" t="s">
        <v>72</v>
      </c>
      <c r="B18" s="163" t="s">
        <v>73</v>
      </c>
      <c r="C18" s="162">
        <v>79.91024</v>
      </c>
      <c r="D18" s="162">
        <v>79.91024</v>
      </c>
      <c r="E18" s="162">
        <v>0</v>
      </c>
      <c r="F18" s="162"/>
      <c r="G18" s="162"/>
      <c r="H18" s="162"/>
      <c r="I18" s="165"/>
    </row>
    <row r="19" spans="1:9" ht="24" customHeight="1">
      <c r="A19" s="163" t="s">
        <v>74</v>
      </c>
      <c r="B19" s="163" t="s">
        <v>75</v>
      </c>
      <c r="C19" s="162">
        <v>40.13297</v>
      </c>
      <c r="D19" s="162">
        <v>40.13297</v>
      </c>
      <c r="E19" s="162">
        <v>0</v>
      </c>
      <c r="F19" s="162"/>
      <c r="G19" s="162"/>
      <c r="H19" s="162"/>
      <c r="I19" s="165"/>
    </row>
    <row r="20" spans="1:9" ht="24" customHeight="1">
      <c r="A20" s="163" t="s">
        <v>76</v>
      </c>
      <c r="B20" s="163" t="s">
        <v>77</v>
      </c>
      <c r="C20" s="162">
        <v>138.386</v>
      </c>
      <c r="D20" s="162">
        <v>138.386</v>
      </c>
      <c r="E20" s="162">
        <v>0</v>
      </c>
      <c r="F20" s="162"/>
      <c r="G20" s="162"/>
      <c r="H20" s="162"/>
      <c r="I20" s="165"/>
    </row>
    <row r="21" spans="1:9" ht="24" customHeight="1">
      <c r="A21" s="163" t="s">
        <v>78</v>
      </c>
      <c r="B21" s="163" t="s">
        <v>79</v>
      </c>
      <c r="C21" s="162">
        <v>0.1</v>
      </c>
      <c r="D21" s="162">
        <v>0</v>
      </c>
      <c r="E21" s="162">
        <v>0.1</v>
      </c>
      <c r="F21" s="162"/>
      <c r="G21" s="162"/>
      <c r="H21" s="162"/>
      <c r="I21" s="165"/>
    </row>
    <row r="22" spans="1:9" ht="24" customHeight="1">
      <c r="A22" s="163" t="s">
        <v>80</v>
      </c>
      <c r="B22" s="163" t="s">
        <v>81</v>
      </c>
      <c r="C22" s="162">
        <v>102.3625</v>
      </c>
      <c r="D22" s="162">
        <v>0</v>
      </c>
      <c r="E22" s="162">
        <v>102.3625</v>
      </c>
      <c r="F22" s="162"/>
      <c r="G22" s="162"/>
      <c r="H22" s="162"/>
      <c r="I22" s="165"/>
    </row>
    <row r="23" spans="1:9" ht="24" customHeight="1">
      <c r="A23" s="163" t="s">
        <v>82</v>
      </c>
      <c r="B23" s="163" t="s">
        <v>83</v>
      </c>
      <c r="C23" s="162">
        <v>0.2</v>
      </c>
      <c r="D23" s="162">
        <v>0</v>
      </c>
      <c r="E23" s="162">
        <v>0.2</v>
      </c>
      <c r="F23" s="162"/>
      <c r="G23" s="162"/>
      <c r="H23" s="162"/>
      <c r="I23" s="165"/>
    </row>
    <row r="24" spans="1:9" ht="24" customHeight="1">
      <c r="A24" s="163" t="s">
        <v>84</v>
      </c>
      <c r="B24" s="163" t="s">
        <v>85</v>
      </c>
      <c r="C24" s="162">
        <v>41.86148</v>
      </c>
      <c r="D24" s="162">
        <v>41.86148</v>
      </c>
      <c r="E24" s="162">
        <v>0</v>
      </c>
      <c r="F24" s="162"/>
      <c r="G24" s="162"/>
      <c r="H24" s="162"/>
      <c r="I24" s="165"/>
    </row>
    <row r="25" spans="1:9" ht="24" customHeight="1">
      <c r="A25" s="163" t="s">
        <v>86</v>
      </c>
      <c r="B25" s="163" t="s">
        <v>87</v>
      </c>
      <c r="C25" s="162">
        <v>20</v>
      </c>
      <c r="D25" s="162">
        <v>0</v>
      </c>
      <c r="E25" s="162">
        <v>20</v>
      </c>
      <c r="F25" s="162"/>
      <c r="G25" s="162"/>
      <c r="H25" s="162"/>
      <c r="I25" s="165"/>
    </row>
    <row r="26" spans="1:9" ht="24" customHeight="1">
      <c r="A26" s="163" t="s">
        <v>88</v>
      </c>
      <c r="B26" s="163" t="s">
        <v>89</v>
      </c>
      <c r="C26" s="162">
        <v>2.8</v>
      </c>
      <c r="D26" s="162">
        <v>0</v>
      </c>
      <c r="E26" s="162">
        <v>2.8</v>
      </c>
      <c r="F26" s="162"/>
      <c r="G26" s="162"/>
      <c r="H26" s="162"/>
      <c r="I26" s="165"/>
    </row>
    <row r="27" spans="1:9" ht="24" customHeight="1">
      <c r="A27" s="163" t="s">
        <v>90</v>
      </c>
      <c r="B27" s="163" t="s">
        <v>91</v>
      </c>
      <c r="C27" s="162">
        <v>5.7284</v>
      </c>
      <c r="D27" s="162">
        <v>0</v>
      </c>
      <c r="E27" s="162">
        <v>5.7284</v>
      </c>
      <c r="F27" s="162"/>
      <c r="G27" s="162"/>
      <c r="H27" s="162"/>
      <c r="I27" s="165"/>
    </row>
    <row r="28" spans="1:9" ht="24" customHeight="1">
      <c r="A28" s="163" t="s">
        <v>92</v>
      </c>
      <c r="B28" s="163" t="s">
        <v>93</v>
      </c>
      <c r="C28" s="162">
        <v>41.88</v>
      </c>
      <c r="D28" s="162">
        <v>0</v>
      </c>
      <c r="E28" s="162">
        <v>41.88</v>
      </c>
      <c r="F28" s="162"/>
      <c r="G28" s="162"/>
      <c r="H28" s="162"/>
      <c r="I28" s="165"/>
    </row>
    <row r="29" spans="1:9" ht="24" customHeight="1">
      <c r="A29" s="163" t="s">
        <v>94</v>
      </c>
      <c r="B29" s="163" t="s">
        <v>95</v>
      </c>
      <c r="C29" s="162">
        <v>17.326525</v>
      </c>
      <c r="D29" s="162">
        <v>17.326525</v>
      </c>
      <c r="E29" s="162">
        <v>0</v>
      </c>
      <c r="F29" s="162"/>
      <c r="G29" s="162"/>
      <c r="H29" s="162"/>
      <c r="I29" s="165"/>
    </row>
    <row r="30" spans="1:9" ht="24" customHeight="1">
      <c r="A30" s="163" t="s">
        <v>96</v>
      </c>
      <c r="B30" s="163" t="s">
        <v>97</v>
      </c>
      <c r="C30" s="162">
        <v>26.7467</v>
      </c>
      <c r="D30" s="162">
        <v>0</v>
      </c>
      <c r="E30" s="162">
        <v>26.7467</v>
      </c>
      <c r="F30" s="162"/>
      <c r="G30" s="162"/>
      <c r="H30" s="162"/>
      <c r="I30" s="165"/>
    </row>
    <row r="31" spans="1:9" ht="24" customHeight="1">
      <c r="A31" s="163" t="s">
        <v>98</v>
      </c>
      <c r="B31" s="163" t="s">
        <v>99</v>
      </c>
      <c r="C31" s="162">
        <v>20.745738</v>
      </c>
      <c r="D31" s="162">
        <v>20.745738</v>
      </c>
      <c r="E31" s="162">
        <v>0</v>
      </c>
      <c r="F31" s="162"/>
      <c r="G31" s="162"/>
      <c r="H31" s="162"/>
      <c r="I31" s="165"/>
    </row>
    <row r="32" spans="1:9" ht="24" customHeight="1">
      <c r="A32" s="163" t="s">
        <v>100</v>
      </c>
      <c r="B32" s="163" t="s">
        <v>101</v>
      </c>
      <c r="C32" s="162">
        <v>21.642994</v>
      </c>
      <c r="D32" s="162">
        <v>21.642994</v>
      </c>
      <c r="E32" s="162">
        <v>0</v>
      </c>
      <c r="F32" s="162"/>
      <c r="G32" s="162"/>
      <c r="H32" s="162"/>
      <c r="I32" s="165"/>
    </row>
    <row r="33" spans="1:9" ht="24" customHeight="1">
      <c r="A33" s="163" t="s">
        <v>102</v>
      </c>
      <c r="B33" s="163" t="s">
        <v>103</v>
      </c>
      <c r="C33" s="162">
        <v>49.15052</v>
      </c>
      <c r="D33" s="162">
        <v>49.15052</v>
      </c>
      <c r="E33" s="162">
        <v>0</v>
      </c>
      <c r="F33" s="162"/>
      <c r="G33" s="162"/>
      <c r="H33" s="162"/>
      <c r="I33" s="165"/>
    </row>
    <row r="34" spans="1:9" ht="24" customHeight="1">
      <c r="A34" s="163" t="s">
        <v>104</v>
      </c>
      <c r="B34" s="163" t="s">
        <v>105</v>
      </c>
      <c r="C34" s="162">
        <v>13.64</v>
      </c>
      <c r="D34" s="162">
        <v>0</v>
      </c>
      <c r="E34" s="162">
        <v>13.64</v>
      </c>
      <c r="F34" s="162"/>
      <c r="G34" s="162"/>
      <c r="H34" s="162"/>
      <c r="I34" s="165"/>
    </row>
    <row r="35" spans="1:9" ht="24" customHeight="1">
      <c r="A35" s="163" t="s">
        <v>106</v>
      </c>
      <c r="B35" s="163" t="s">
        <v>107</v>
      </c>
      <c r="C35" s="162">
        <v>4.468</v>
      </c>
      <c r="D35" s="162">
        <v>0</v>
      </c>
      <c r="E35" s="162">
        <v>4.468</v>
      </c>
      <c r="F35" s="162"/>
      <c r="G35" s="162"/>
      <c r="H35" s="162"/>
      <c r="I35" s="165"/>
    </row>
    <row r="36" spans="1:9" ht="24" customHeight="1">
      <c r="A36" s="163" t="s">
        <v>108</v>
      </c>
      <c r="B36" s="163" t="s">
        <v>109</v>
      </c>
      <c r="C36" s="162">
        <v>62.083797</v>
      </c>
      <c r="D36" s="162">
        <v>62.083797</v>
      </c>
      <c r="E36" s="162">
        <v>0</v>
      </c>
      <c r="F36" s="162"/>
      <c r="G36" s="162"/>
      <c r="H36" s="162"/>
      <c r="I36" s="165"/>
    </row>
    <row r="37" spans="1:9" ht="24" customHeight="1">
      <c r="A37" s="163" t="s">
        <v>110</v>
      </c>
      <c r="B37" s="163" t="s">
        <v>111</v>
      </c>
      <c r="C37" s="162">
        <v>4.2108</v>
      </c>
      <c r="D37" s="162">
        <v>0</v>
      </c>
      <c r="E37" s="162">
        <v>4.2108</v>
      </c>
      <c r="F37" s="162"/>
      <c r="G37" s="162"/>
      <c r="H37" s="162"/>
      <c r="I37" s="165"/>
    </row>
    <row r="38" spans="1:9" ht="24" customHeight="1">
      <c r="A38" s="163" t="s">
        <v>112</v>
      </c>
      <c r="B38" s="163" t="s">
        <v>113</v>
      </c>
      <c r="C38" s="162">
        <v>26.590739000000003</v>
      </c>
      <c r="D38" s="162">
        <v>0</v>
      </c>
      <c r="E38" s="162">
        <v>26.590739000000003</v>
      </c>
      <c r="F38" s="162"/>
      <c r="G38" s="162"/>
      <c r="H38" s="162"/>
      <c r="I38" s="165"/>
    </row>
    <row r="39" spans="1:9" ht="24" customHeight="1">
      <c r="A39" s="163" t="s">
        <v>114</v>
      </c>
      <c r="B39" s="163" t="s">
        <v>115</v>
      </c>
      <c r="C39" s="162">
        <v>19.75</v>
      </c>
      <c r="D39" s="162">
        <v>0</v>
      </c>
      <c r="E39" s="162">
        <v>19.75</v>
      </c>
      <c r="F39" s="162"/>
      <c r="G39" s="162"/>
      <c r="H39" s="162"/>
      <c r="I39" s="165"/>
    </row>
    <row r="40" spans="1:9" ht="24" customHeight="1">
      <c r="A40" s="163" t="s">
        <v>116</v>
      </c>
      <c r="B40" s="163" t="s">
        <v>117</v>
      </c>
      <c r="C40" s="162">
        <v>24.368</v>
      </c>
      <c r="D40" s="162">
        <v>0</v>
      </c>
      <c r="E40" s="162">
        <v>24.368</v>
      </c>
      <c r="F40" s="162"/>
      <c r="G40" s="162"/>
      <c r="H40" s="162"/>
      <c r="I40" s="165"/>
    </row>
    <row r="41" spans="1:9" ht="24" customHeight="1">
      <c r="A41" s="163" t="s">
        <v>118</v>
      </c>
      <c r="B41" s="163" t="s">
        <v>95</v>
      </c>
      <c r="C41" s="162">
        <v>217.180031</v>
      </c>
      <c r="D41" s="162">
        <v>217.180031</v>
      </c>
      <c r="E41" s="162">
        <v>0</v>
      </c>
      <c r="F41" s="162"/>
      <c r="G41" s="162"/>
      <c r="H41" s="162"/>
      <c r="I41" s="165"/>
    </row>
    <row r="42" spans="1:9" ht="24" customHeight="1">
      <c r="A42" s="163" t="s">
        <v>119</v>
      </c>
      <c r="B42" s="163" t="s">
        <v>120</v>
      </c>
      <c r="C42" s="162">
        <v>22.7548</v>
      </c>
      <c r="D42" s="162">
        <v>0</v>
      </c>
      <c r="E42" s="162">
        <v>22.7548</v>
      </c>
      <c r="F42" s="162"/>
      <c r="G42" s="162"/>
      <c r="H42" s="162"/>
      <c r="I42" s="165"/>
    </row>
    <row r="43" spans="1:9" ht="24" customHeight="1">
      <c r="A43" s="163" t="s">
        <v>121</v>
      </c>
      <c r="B43" s="163" t="s">
        <v>122</v>
      </c>
      <c r="C43" s="162">
        <v>3</v>
      </c>
      <c r="D43" s="162">
        <v>0</v>
      </c>
      <c r="E43" s="162">
        <v>3</v>
      </c>
      <c r="F43" s="162"/>
      <c r="G43" s="162"/>
      <c r="H43" s="162"/>
      <c r="I43" s="165"/>
    </row>
    <row r="44" spans="1:9" ht="24" customHeight="1">
      <c r="A44" s="163" t="s">
        <v>123</v>
      </c>
      <c r="B44" s="163" t="s">
        <v>124</v>
      </c>
      <c r="C44" s="162">
        <v>13</v>
      </c>
      <c r="D44" s="162">
        <v>0</v>
      </c>
      <c r="E44" s="162">
        <v>13</v>
      </c>
      <c r="F44" s="162"/>
      <c r="G44" s="162"/>
      <c r="H44" s="162"/>
      <c r="I44" s="165"/>
    </row>
    <row r="45" spans="1:9" ht="24" customHeight="1">
      <c r="A45" s="163" t="s">
        <v>125</v>
      </c>
      <c r="B45" s="163" t="s">
        <v>126</v>
      </c>
      <c r="C45" s="162">
        <v>39.436052000000004</v>
      </c>
      <c r="D45" s="162">
        <v>0</v>
      </c>
      <c r="E45" s="162">
        <v>39.436052000000004</v>
      </c>
      <c r="F45" s="162"/>
      <c r="G45" s="162"/>
      <c r="H45" s="162"/>
      <c r="I45" s="165"/>
    </row>
    <row r="46" spans="1:9" ht="24" customHeight="1">
      <c r="A46" s="163" t="s">
        <v>127</v>
      </c>
      <c r="B46" s="163" t="s">
        <v>128</v>
      </c>
      <c r="C46" s="162">
        <v>3.84</v>
      </c>
      <c r="D46" s="162">
        <v>0</v>
      </c>
      <c r="E46" s="162">
        <v>3.84</v>
      </c>
      <c r="F46" s="162"/>
      <c r="G46" s="162"/>
      <c r="H46" s="162"/>
      <c r="I46" s="165"/>
    </row>
    <row r="47" spans="1:9" ht="24" customHeight="1">
      <c r="A47" s="163" t="s">
        <v>129</v>
      </c>
      <c r="B47" s="163" t="s">
        <v>130</v>
      </c>
      <c r="C47" s="162">
        <v>40</v>
      </c>
      <c r="D47" s="162">
        <v>0</v>
      </c>
      <c r="E47" s="162">
        <v>40</v>
      </c>
      <c r="F47" s="162"/>
      <c r="G47" s="162"/>
      <c r="H47" s="162"/>
      <c r="I47" s="165"/>
    </row>
    <row r="48" spans="1:9" ht="24" customHeight="1">
      <c r="A48" s="163" t="s">
        <v>131</v>
      </c>
      <c r="B48" s="163" t="s">
        <v>132</v>
      </c>
      <c r="C48" s="162">
        <v>80.93</v>
      </c>
      <c r="D48" s="162">
        <v>0</v>
      </c>
      <c r="E48" s="162">
        <v>80.93</v>
      </c>
      <c r="F48" s="162"/>
      <c r="G48" s="162"/>
      <c r="H48" s="162"/>
      <c r="I48" s="165"/>
    </row>
    <row r="49" spans="1:9" ht="24" customHeight="1">
      <c r="A49" s="163" t="s">
        <v>133</v>
      </c>
      <c r="B49" s="163" t="s">
        <v>134</v>
      </c>
      <c r="C49" s="162">
        <v>8.5</v>
      </c>
      <c r="D49" s="162">
        <v>0</v>
      </c>
      <c r="E49" s="162">
        <v>8.5</v>
      </c>
      <c r="F49" s="162"/>
      <c r="G49" s="162"/>
      <c r="H49" s="162"/>
      <c r="I49" s="165"/>
    </row>
    <row r="50" spans="1:9" ht="24" customHeight="1">
      <c r="A50" s="163" t="s">
        <v>135</v>
      </c>
      <c r="B50" s="163" t="s">
        <v>136</v>
      </c>
      <c r="C50" s="162">
        <v>5</v>
      </c>
      <c r="D50" s="162">
        <v>0</v>
      </c>
      <c r="E50" s="162">
        <v>5</v>
      </c>
      <c r="F50" s="162"/>
      <c r="G50" s="162"/>
      <c r="H50" s="162"/>
      <c r="I50" s="165"/>
    </row>
    <row r="51" spans="1:9" ht="24" customHeight="1">
      <c r="A51" s="163" t="s">
        <v>137</v>
      </c>
      <c r="B51" s="163" t="s">
        <v>138</v>
      </c>
      <c r="C51" s="162">
        <v>42.9437</v>
      </c>
      <c r="D51" s="162">
        <v>0</v>
      </c>
      <c r="E51" s="162">
        <v>42.9437</v>
      </c>
      <c r="F51" s="162"/>
      <c r="G51" s="162"/>
      <c r="H51" s="162"/>
      <c r="I51" s="165"/>
    </row>
    <row r="52" spans="1:9" ht="24" customHeight="1">
      <c r="A52" s="163" t="s">
        <v>139</v>
      </c>
      <c r="B52" s="163" t="s">
        <v>140</v>
      </c>
      <c r="C52" s="162">
        <v>2.95</v>
      </c>
      <c r="D52" s="162">
        <v>0</v>
      </c>
      <c r="E52" s="162">
        <v>2.95</v>
      </c>
      <c r="F52" s="162"/>
      <c r="G52" s="162"/>
      <c r="H52" s="162"/>
      <c r="I52" s="165"/>
    </row>
    <row r="53" spans="1:9" ht="24" customHeight="1">
      <c r="A53" s="163" t="s">
        <v>141</v>
      </c>
      <c r="B53" s="163" t="s">
        <v>142</v>
      </c>
      <c r="C53" s="162">
        <v>217.83034500000002</v>
      </c>
      <c r="D53" s="162">
        <v>0</v>
      </c>
      <c r="E53" s="162">
        <v>217.83034500000002</v>
      </c>
      <c r="F53" s="162"/>
      <c r="G53" s="162"/>
      <c r="H53" s="162"/>
      <c r="I53" s="165"/>
    </row>
    <row r="54" spans="1:9" ht="24" customHeight="1">
      <c r="A54" s="163" t="s">
        <v>143</v>
      </c>
      <c r="B54" s="163" t="s">
        <v>144</v>
      </c>
      <c r="C54" s="162">
        <v>13.111816000000001</v>
      </c>
      <c r="D54" s="162">
        <v>0</v>
      </c>
      <c r="E54" s="162">
        <v>13.111816000000001</v>
      </c>
      <c r="F54" s="162"/>
      <c r="G54" s="162"/>
      <c r="H54" s="162"/>
      <c r="I54" s="165"/>
    </row>
    <row r="55" spans="1:9" ht="24" customHeight="1">
      <c r="A55" s="163" t="s">
        <v>145</v>
      </c>
      <c r="B55" s="163" t="s">
        <v>146</v>
      </c>
      <c r="C55" s="162">
        <v>100</v>
      </c>
      <c r="D55" s="162">
        <v>0</v>
      </c>
      <c r="E55" s="162">
        <v>100</v>
      </c>
      <c r="F55" s="162"/>
      <c r="G55" s="162"/>
      <c r="H55" s="162"/>
      <c r="I55" s="165"/>
    </row>
    <row r="56" spans="1:9" ht="24" customHeight="1">
      <c r="A56" s="163" t="s">
        <v>147</v>
      </c>
      <c r="B56" s="163" t="s">
        <v>148</v>
      </c>
      <c r="C56" s="162">
        <v>504.539308</v>
      </c>
      <c r="D56" s="162">
        <v>504.539308</v>
      </c>
      <c r="E56" s="162">
        <v>0</v>
      </c>
      <c r="F56" s="162"/>
      <c r="G56" s="162"/>
      <c r="H56" s="162"/>
      <c r="I56" s="165"/>
    </row>
    <row r="57" spans="1:9" ht="24" customHeight="1">
      <c r="A57" s="163" t="s">
        <v>149</v>
      </c>
      <c r="B57" s="163" t="s">
        <v>150</v>
      </c>
      <c r="C57" s="162">
        <v>41.88</v>
      </c>
      <c r="D57" s="162">
        <v>0</v>
      </c>
      <c r="E57" s="162">
        <v>41.88</v>
      </c>
      <c r="F57" s="162"/>
      <c r="G57" s="162"/>
      <c r="H57" s="162"/>
      <c r="I57" s="165"/>
    </row>
    <row r="58" spans="1:9" ht="24" customHeight="1">
      <c r="A58" s="163" t="s">
        <v>151</v>
      </c>
      <c r="B58" s="163" t="s">
        <v>152</v>
      </c>
      <c r="C58" s="162">
        <v>3.28</v>
      </c>
      <c r="D58" s="162">
        <v>0</v>
      </c>
      <c r="E58" s="162">
        <v>3.28</v>
      </c>
      <c r="F58" s="162"/>
      <c r="G58" s="162"/>
      <c r="H58" s="162"/>
      <c r="I58" s="165"/>
    </row>
    <row r="59" spans="1:9" ht="24" customHeight="1">
      <c r="A59" s="163" t="s">
        <v>153</v>
      </c>
      <c r="B59" s="163" t="s">
        <v>154</v>
      </c>
      <c r="C59" s="162">
        <v>525.7897</v>
      </c>
      <c r="D59" s="162">
        <v>0</v>
      </c>
      <c r="E59" s="162">
        <v>525.7897</v>
      </c>
      <c r="F59" s="162"/>
      <c r="G59" s="162"/>
      <c r="H59" s="162"/>
      <c r="I59" s="165"/>
    </row>
    <row r="60" spans="1:9" ht="24" customHeight="1">
      <c r="A60" s="163" t="s">
        <v>157</v>
      </c>
      <c r="B60" s="163" t="s">
        <v>158</v>
      </c>
      <c r="C60" s="162">
        <v>10</v>
      </c>
      <c r="D60" s="162">
        <v>0</v>
      </c>
      <c r="E60" s="162">
        <v>10</v>
      </c>
      <c r="F60" s="162"/>
      <c r="G60" s="162"/>
      <c r="H60" s="162"/>
      <c r="I60" s="165"/>
    </row>
    <row r="61" spans="1:9" ht="24" customHeight="1">
      <c r="A61" s="163" t="s">
        <v>159</v>
      </c>
      <c r="B61" s="163" t="s">
        <v>160</v>
      </c>
      <c r="C61" s="162">
        <v>69.37</v>
      </c>
      <c r="D61" s="162">
        <v>0</v>
      </c>
      <c r="E61" s="162">
        <v>69.37</v>
      </c>
      <c r="F61" s="162"/>
      <c r="G61" s="162"/>
      <c r="H61" s="162"/>
      <c r="I61" s="165"/>
    </row>
    <row r="62" spans="1:9" ht="24" customHeight="1">
      <c r="A62" s="163" t="s">
        <v>161</v>
      </c>
      <c r="B62" s="163" t="s">
        <v>162</v>
      </c>
      <c r="C62" s="162">
        <v>72.89</v>
      </c>
      <c r="D62" s="162">
        <v>0</v>
      </c>
      <c r="E62" s="162">
        <v>72.89</v>
      </c>
      <c r="F62" s="162"/>
      <c r="G62" s="162"/>
      <c r="H62" s="162"/>
      <c r="I62" s="165"/>
    </row>
    <row r="63" spans="1:9" ht="24" customHeight="1">
      <c r="A63" s="163" t="s">
        <v>163</v>
      </c>
      <c r="B63" s="163" t="s">
        <v>164</v>
      </c>
      <c r="C63" s="162">
        <v>65.2392</v>
      </c>
      <c r="D63" s="162">
        <v>65.2392</v>
      </c>
      <c r="E63" s="162">
        <v>0</v>
      </c>
      <c r="F63" s="162"/>
      <c r="G63" s="162"/>
      <c r="H63" s="162"/>
      <c r="I63" s="165"/>
    </row>
    <row r="64" spans="1:9" ht="24" customHeight="1">
      <c r="A64" s="163" t="s">
        <v>165</v>
      </c>
      <c r="B64" s="163" t="s">
        <v>166</v>
      </c>
      <c r="C64" s="162">
        <v>0.78</v>
      </c>
      <c r="D64" s="162">
        <v>0</v>
      </c>
      <c r="E64" s="162">
        <v>0.78</v>
      </c>
      <c r="F64" s="162"/>
      <c r="G64" s="162"/>
      <c r="H64" s="162"/>
      <c r="I64" s="165"/>
    </row>
    <row r="65" spans="1:9" ht="24" customHeight="1">
      <c r="A65" s="163" t="s">
        <v>167</v>
      </c>
      <c r="B65" s="163" t="s">
        <v>168</v>
      </c>
      <c r="C65" s="162">
        <v>18</v>
      </c>
      <c r="D65" s="162">
        <v>0</v>
      </c>
      <c r="E65" s="162">
        <v>18</v>
      </c>
      <c r="F65" s="162"/>
      <c r="G65" s="162"/>
      <c r="H65" s="162"/>
      <c r="I65" s="165"/>
    </row>
    <row r="66" spans="1:9" ht="24" customHeight="1">
      <c r="A66" s="163" t="s">
        <v>169</v>
      </c>
      <c r="B66" s="163" t="s">
        <v>170</v>
      </c>
      <c r="C66" s="162">
        <v>6.5284</v>
      </c>
      <c r="D66" s="162">
        <v>0</v>
      </c>
      <c r="E66" s="162">
        <v>6.5284</v>
      </c>
      <c r="F66" s="162"/>
      <c r="G66" s="162"/>
      <c r="H66" s="162"/>
      <c r="I66" s="165"/>
    </row>
    <row r="67" spans="1:10" ht="14.25">
      <c r="A67" s="166" t="s">
        <v>181</v>
      </c>
      <c r="B67" s="166"/>
      <c r="C67" s="166"/>
      <c r="D67" s="166"/>
      <c r="E67" s="166"/>
      <c r="F67" s="166"/>
      <c r="G67" s="166"/>
      <c r="H67" s="166"/>
      <c r="I67" s="170"/>
      <c r="J67" s="170"/>
    </row>
    <row r="68" spans="1:5" s="152" customFormat="1" ht="14.25">
      <c r="A68" s="167"/>
      <c r="B68" s="168"/>
      <c r="C68" s="168"/>
      <c r="D68" s="168"/>
      <c r="E68" s="168"/>
    </row>
    <row r="69" ht="14.25">
      <c r="A69" s="167"/>
    </row>
    <row r="70" ht="14.25">
      <c r="A70" s="30"/>
    </row>
    <row r="71" ht="14.25">
      <c r="A71" s="169"/>
    </row>
  </sheetData>
  <sheetProtection/>
  <mergeCells count="10">
    <mergeCell ref="A2:H2"/>
    <mergeCell ref="A5:B5"/>
    <mergeCell ref="A7:B7"/>
    <mergeCell ref="A67:H67"/>
    <mergeCell ref="C5:C6"/>
    <mergeCell ref="D5:D6"/>
    <mergeCell ref="E5:E6"/>
    <mergeCell ref="F5:F6"/>
    <mergeCell ref="G5:G6"/>
    <mergeCell ref="H5:H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3">
      <selection activeCell="E8" sqref="E8:E33"/>
    </sheetView>
  </sheetViews>
  <sheetFormatPr defaultColWidth="9.00390625" defaultRowHeight="14.25"/>
  <cols>
    <col min="1" max="1" width="36.375" style="115" customWidth="1"/>
    <col min="2" max="2" width="15.625" style="116" customWidth="1"/>
    <col min="3" max="3" width="37.00390625" style="115" customWidth="1"/>
    <col min="4" max="4" width="15.625" style="117" customWidth="1"/>
    <col min="5" max="5" width="13.875" style="116" customWidth="1"/>
    <col min="6" max="6" width="16.00390625" style="116" customWidth="1"/>
    <col min="7" max="7" width="18.00390625" style="115" customWidth="1"/>
    <col min="8" max="9" width="9.00390625" style="118" customWidth="1"/>
    <col min="10" max="16384" width="9.00390625" style="115" customWidth="1"/>
  </cols>
  <sheetData>
    <row r="1" ht="14.25">
      <c r="A1" s="119"/>
    </row>
    <row r="2" spans="1:9" s="111" customFormat="1" ht="18" customHeight="1">
      <c r="A2" s="120" t="s">
        <v>182</v>
      </c>
      <c r="B2" s="120"/>
      <c r="C2" s="120"/>
      <c r="D2" s="121"/>
      <c r="E2" s="120"/>
      <c r="F2" s="120"/>
      <c r="G2" s="120"/>
      <c r="H2" s="122"/>
      <c r="I2" s="122"/>
    </row>
    <row r="3" spans="1:7" ht="9.75" customHeight="1">
      <c r="A3" s="123"/>
      <c r="B3" s="124"/>
      <c r="C3" s="123"/>
      <c r="D3" s="125"/>
      <c r="E3" s="124"/>
      <c r="F3" s="124"/>
      <c r="G3" s="126" t="s">
        <v>183</v>
      </c>
    </row>
    <row r="4" spans="1:7" ht="15" customHeight="1">
      <c r="A4" s="127" t="s">
        <v>2</v>
      </c>
      <c r="B4" s="124"/>
      <c r="C4" s="128" t="s">
        <v>3</v>
      </c>
      <c r="D4" s="125"/>
      <c r="E4" s="124"/>
      <c r="F4" s="124"/>
      <c r="G4" s="126" t="s">
        <v>4</v>
      </c>
    </row>
    <row r="5" spans="1:9" s="112" customFormat="1" ht="18" customHeight="1">
      <c r="A5" s="211" t="s">
        <v>184</v>
      </c>
      <c r="B5" s="129"/>
      <c r="C5" s="211" t="s">
        <v>185</v>
      </c>
      <c r="D5" s="129"/>
      <c r="E5" s="129"/>
      <c r="F5" s="129"/>
      <c r="G5" s="129"/>
      <c r="H5" s="130"/>
      <c r="I5" s="130"/>
    </row>
    <row r="6" spans="1:9" s="112" customFormat="1" ht="31.5" customHeight="1">
      <c r="A6" s="212" t="s">
        <v>7</v>
      </c>
      <c r="B6" s="131" t="s">
        <v>8</v>
      </c>
      <c r="C6" s="212" t="s">
        <v>9</v>
      </c>
      <c r="D6" s="132" t="s">
        <v>8</v>
      </c>
      <c r="E6" s="133"/>
      <c r="F6" s="133"/>
      <c r="G6" s="133"/>
      <c r="H6" s="130"/>
      <c r="I6" s="130"/>
    </row>
    <row r="7" spans="1:9" s="112" customFormat="1" ht="31.5" customHeight="1">
      <c r="A7" s="134"/>
      <c r="B7" s="134"/>
      <c r="C7" s="134"/>
      <c r="D7" s="129" t="s">
        <v>49</v>
      </c>
      <c r="E7" s="135" t="s">
        <v>186</v>
      </c>
      <c r="F7" s="135" t="s">
        <v>187</v>
      </c>
      <c r="G7" s="135" t="s">
        <v>188</v>
      </c>
      <c r="H7" s="130"/>
      <c r="I7" s="130"/>
    </row>
    <row r="8" spans="1:9" s="113" customFormat="1" ht="18" customHeight="1">
      <c r="A8" s="213" t="s">
        <v>189</v>
      </c>
      <c r="B8" s="137">
        <v>3220.729751</v>
      </c>
      <c r="C8" s="213" t="s">
        <v>11</v>
      </c>
      <c r="D8" s="137">
        <f>E8+F8</f>
        <v>1094.720904</v>
      </c>
      <c r="E8" s="137">
        <v>1094.720904</v>
      </c>
      <c r="F8" s="137">
        <v>0</v>
      </c>
      <c r="G8" s="138"/>
      <c r="H8" s="139"/>
      <c r="I8" s="139"/>
    </row>
    <row r="9" spans="1:9" s="113" customFormat="1" ht="18" customHeight="1">
      <c r="A9" s="136" t="s">
        <v>190</v>
      </c>
      <c r="B9" s="137">
        <v>656.9477</v>
      </c>
      <c r="C9" s="213" t="s">
        <v>191</v>
      </c>
      <c r="D9" s="137">
        <f aca="true" t="shared" si="0" ref="D9:D39">E9+F9</f>
        <v>0</v>
      </c>
      <c r="E9" s="137">
        <v>0</v>
      </c>
      <c r="F9" s="137">
        <v>0</v>
      </c>
      <c r="G9" s="138"/>
      <c r="H9" s="139"/>
      <c r="I9" s="139"/>
    </row>
    <row r="10" spans="1:9" s="113" customFormat="1" ht="18" customHeight="1">
      <c r="A10" s="140" t="s">
        <v>192</v>
      </c>
      <c r="B10" s="137"/>
      <c r="C10" s="213" t="s">
        <v>193</v>
      </c>
      <c r="D10" s="137">
        <f t="shared" si="0"/>
        <v>0</v>
      </c>
      <c r="E10" s="137">
        <v>0</v>
      </c>
      <c r="F10" s="137">
        <v>0</v>
      </c>
      <c r="G10" s="138"/>
      <c r="H10" s="139"/>
      <c r="I10" s="139"/>
    </row>
    <row r="11" spans="1:9" s="113" customFormat="1" ht="18" customHeight="1">
      <c r="A11" s="136"/>
      <c r="B11" s="137"/>
      <c r="C11" s="213" t="s">
        <v>194</v>
      </c>
      <c r="D11" s="137">
        <f t="shared" si="0"/>
        <v>0</v>
      </c>
      <c r="E11" s="137">
        <v>0</v>
      </c>
      <c r="F11" s="137">
        <v>0</v>
      </c>
      <c r="G11" s="138"/>
      <c r="H11" s="139"/>
      <c r="I11" s="139"/>
    </row>
    <row r="12" spans="1:9" s="113" customFormat="1" ht="18" customHeight="1">
      <c r="A12" s="136"/>
      <c r="B12" s="137"/>
      <c r="C12" s="213" t="s">
        <v>195</v>
      </c>
      <c r="D12" s="137">
        <f t="shared" si="0"/>
        <v>0</v>
      </c>
      <c r="E12" s="137">
        <v>0</v>
      </c>
      <c r="F12" s="137">
        <v>0</v>
      </c>
      <c r="G12" s="138"/>
      <c r="H12" s="139"/>
      <c r="I12" s="139"/>
    </row>
    <row r="13" spans="1:9" s="113" customFormat="1" ht="18" customHeight="1">
      <c r="A13" s="136"/>
      <c r="B13" s="137"/>
      <c r="C13" s="213" t="s">
        <v>196</v>
      </c>
      <c r="D13" s="137">
        <f t="shared" si="0"/>
        <v>0</v>
      </c>
      <c r="E13" s="137">
        <v>0</v>
      </c>
      <c r="F13" s="137">
        <v>0</v>
      </c>
      <c r="G13" s="138"/>
      <c r="H13" s="139"/>
      <c r="I13" s="139"/>
    </row>
    <row r="14" spans="1:9" s="113" customFormat="1" ht="18" customHeight="1">
      <c r="A14" s="136"/>
      <c r="B14" s="137"/>
      <c r="C14" s="136" t="s">
        <v>13</v>
      </c>
      <c r="D14" s="137">
        <f t="shared" si="0"/>
        <v>24.369977</v>
      </c>
      <c r="E14" s="137">
        <v>24.369977</v>
      </c>
      <c r="F14" s="137">
        <v>0</v>
      </c>
      <c r="G14" s="138"/>
      <c r="H14" s="139"/>
      <c r="I14" s="139"/>
    </row>
    <row r="15" spans="1:9" s="113" customFormat="1" ht="18" customHeight="1">
      <c r="A15" s="136"/>
      <c r="B15" s="137"/>
      <c r="C15" s="136" t="s">
        <v>15</v>
      </c>
      <c r="D15" s="137">
        <f t="shared" si="0"/>
        <v>532.546346</v>
      </c>
      <c r="E15" s="137">
        <v>490.666346</v>
      </c>
      <c r="F15" s="137">
        <v>41.88</v>
      </c>
      <c r="G15" s="138"/>
      <c r="H15" s="139"/>
      <c r="I15" s="139"/>
    </row>
    <row r="16" spans="1:9" s="113" customFormat="1" ht="18" customHeight="1">
      <c r="A16" s="136"/>
      <c r="B16" s="137"/>
      <c r="C16" s="136" t="s">
        <v>17</v>
      </c>
      <c r="D16" s="137">
        <f t="shared" si="0"/>
        <v>118.285952</v>
      </c>
      <c r="E16" s="137">
        <v>118.285952</v>
      </c>
      <c r="F16" s="137">
        <v>0</v>
      </c>
      <c r="G16" s="138"/>
      <c r="H16" s="139"/>
      <c r="I16" s="139"/>
    </row>
    <row r="17" spans="1:9" s="113" customFormat="1" ht="18" customHeight="1">
      <c r="A17" s="136"/>
      <c r="B17" s="137"/>
      <c r="C17" s="136" t="s">
        <v>19</v>
      </c>
      <c r="D17" s="137">
        <f t="shared" si="0"/>
        <v>18.108</v>
      </c>
      <c r="E17" s="137">
        <v>18.108</v>
      </c>
      <c r="F17" s="137">
        <v>0</v>
      </c>
      <c r="G17" s="138"/>
      <c r="H17" s="139"/>
      <c r="I17" s="139"/>
    </row>
    <row r="18" spans="1:9" s="113" customFormat="1" ht="18" customHeight="1">
      <c r="A18" s="136"/>
      <c r="B18" s="137"/>
      <c r="C18" s="136" t="s">
        <v>21</v>
      </c>
      <c r="D18" s="137">
        <f t="shared" si="0"/>
        <v>137.003336</v>
      </c>
      <c r="E18" s="137">
        <v>92.885336</v>
      </c>
      <c r="F18" s="137">
        <v>44.118</v>
      </c>
      <c r="G18" s="138"/>
      <c r="H18" s="139"/>
      <c r="I18" s="139"/>
    </row>
    <row r="19" spans="1:9" s="113" customFormat="1" ht="18" customHeight="1">
      <c r="A19" s="136"/>
      <c r="B19" s="137"/>
      <c r="C19" s="136" t="s">
        <v>23</v>
      </c>
      <c r="D19" s="137">
        <f t="shared" si="0"/>
        <v>1885.965752</v>
      </c>
      <c r="E19" s="137">
        <v>1315.016052</v>
      </c>
      <c r="F19" s="137">
        <v>570.9497</v>
      </c>
      <c r="G19" s="138"/>
      <c r="H19" s="139"/>
      <c r="I19" s="139"/>
    </row>
    <row r="20" spans="1:9" s="113" customFormat="1" ht="18" customHeight="1">
      <c r="A20" s="136"/>
      <c r="B20" s="137"/>
      <c r="C20" s="136" t="s">
        <v>25</v>
      </c>
      <c r="D20" s="137">
        <f t="shared" si="0"/>
        <v>152.26</v>
      </c>
      <c r="E20" s="137">
        <v>152.26</v>
      </c>
      <c r="F20" s="137">
        <v>0</v>
      </c>
      <c r="G20" s="138"/>
      <c r="H20" s="139"/>
      <c r="I20" s="139"/>
    </row>
    <row r="21" spans="1:9" s="113" customFormat="1" ht="18" customHeight="1">
      <c r="A21" s="136"/>
      <c r="B21" s="137"/>
      <c r="C21" s="136" t="s">
        <v>197</v>
      </c>
      <c r="D21" s="137">
        <f t="shared" si="0"/>
        <v>0</v>
      </c>
      <c r="E21" s="137">
        <v>0</v>
      </c>
      <c r="F21" s="137">
        <v>0</v>
      </c>
      <c r="G21" s="138"/>
      <c r="H21" s="139"/>
      <c r="I21" s="139"/>
    </row>
    <row r="22" spans="1:9" s="113" customFormat="1" ht="18" customHeight="1">
      <c r="A22" s="136"/>
      <c r="B22" s="137"/>
      <c r="C22" s="136" t="s">
        <v>198</v>
      </c>
      <c r="D22" s="137">
        <f t="shared" si="0"/>
        <v>0</v>
      </c>
      <c r="E22" s="137">
        <v>0</v>
      </c>
      <c r="F22" s="137">
        <v>0</v>
      </c>
      <c r="G22" s="138"/>
      <c r="H22" s="139"/>
      <c r="I22" s="139"/>
    </row>
    <row r="23" spans="1:9" s="113" customFormat="1" ht="18" customHeight="1">
      <c r="A23" s="136"/>
      <c r="B23" s="137"/>
      <c r="C23" s="136" t="s">
        <v>199</v>
      </c>
      <c r="D23" s="137">
        <f t="shared" si="0"/>
        <v>0</v>
      </c>
      <c r="E23" s="137">
        <v>0</v>
      </c>
      <c r="F23" s="137">
        <v>0</v>
      </c>
      <c r="G23" s="138"/>
      <c r="H23" s="139"/>
      <c r="I23" s="139"/>
    </row>
    <row r="24" spans="1:9" s="113" customFormat="1" ht="18" customHeight="1">
      <c r="A24" s="136"/>
      <c r="B24" s="137"/>
      <c r="C24" s="136" t="s">
        <v>200</v>
      </c>
      <c r="D24" s="137">
        <f t="shared" si="0"/>
        <v>0</v>
      </c>
      <c r="E24" s="137">
        <v>0</v>
      </c>
      <c r="F24" s="137">
        <v>0</v>
      </c>
      <c r="G24" s="138"/>
      <c r="H24" s="139"/>
      <c r="I24" s="139"/>
    </row>
    <row r="25" spans="1:9" s="113" customFormat="1" ht="18" customHeight="1">
      <c r="A25" s="136"/>
      <c r="B25" s="137"/>
      <c r="C25" s="136" t="s">
        <v>201</v>
      </c>
      <c r="D25" s="137">
        <f t="shared" si="0"/>
        <v>0</v>
      </c>
      <c r="E25" s="137">
        <v>0</v>
      </c>
      <c r="F25" s="137">
        <v>0</v>
      </c>
      <c r="G25" s="138"/>
      <c r="H25" s="139"/>
      <c r="I25" s="139"/>
    </row>
    <row r="26" spans="1:9" s="113" customFormat="1" ht="18" customHeight="1">
      <c r="A26" s="136"/>
      <c r="B26" s="137"/>
      <c r="C26" s="136" t="s">
        <v>26</v>
      </c>
      <c r="D26" s="137">
        <f t="shared" si="0"/>
        <v>65.2392</v>
      </c>
      <c r="E26" s="137">
        <v>65.2392</v>
      </c>
      <c r="F26" s="137">
        <v>0</v>
      </c>
      <c r="G26" s="138"/>
      <c r="H26" s="139"/>
      <c r="I26" s="139"/>
    </row>
    <row r="27" spans="1:9" s="113" customFormat="1" ht="18" customHeight="1">
      <c r="A27" s="136"/>
      <c r="B27" s="137"/>
      <c r="C27" s="136" t="s">
        <v>202</v>
      </c>
      <c r="D27" s="137">
        <f t="shared" si="0"/>
        <v>0</v>
      </c>
      <c r="E27" s="137">
        <v>0</v>
      </c>
      <c r="F27" s="137">
        <v>0</v>
      </c>
      <c r="G27" s="138"/>
      <c r="H27" s="139"/>
      <c r="I27" s="139"/>
    </row>
    <row r="28" spans="1:9" s="113" customFormat="1" ht="18" customHeight="1">
      <c r="A28" s="136"/>
      <c r="B28" s="137"/>
      <c r="C28" s="136" t="s">
        <v>203</v>
      </c>
      <c r="D28" s="137">
        <f t="shared" si="0"/>
        <v>0</v>
      </c>
      <c r="E28" s="137">
        <v>0</v>
      </c>
      <c r="F28" s="137">
        <v>0</v>
      </c>
      <c r="G28" s="138"/>
      <c r="H28" s="139"/>
      <c r="I28" s="139"/>
    </row>
    <row r="29" spans="1:9" s="113" customFormat="1" ht="18" customHeight="1">
      <c r="A29" s="136"/>
      <c r="B29" s="137"/>
      <c r="C29" s="136" t="s">
        <v>27</v>
      </c>
      <c r="D29" s="137">
        <f t="shared" si="0"/>
        <v>25.3084</v>
      </c>
      <c r="E29" s="137">
        <v>25.3084</v>
      </c>
      <c r="F29" s="137">
        <v>0</v>
      </c>
      <c r="G29" s="138"/>
      <c r="H29" s="139"/>
      <c r="I29" s="139"/>
    </row>
    <row r="30" spans="1:9" s="113" customFormat="1" ht="18" customHeight="1">
      <c r="A30" s="136"/>
      <c r="B30" s="137"/>
      <c r="C30" s="136" t="s">
        <v>204</v>
      </c>
      <c r="D30" s="137">
        <f t="shared" si="0"/>
        <v>0</v>
      </c>
      <c r="E30" s="137">
        <v>0</v>
      </c>
      <c r="F30" s="137">
        <v>0</v>
      </c>
      <c r="G30" s="138"/>
      <c r="H30" s="139"/>
      <c r="I30" s="139"/>
    </row>
    <row r="31" spans="1:9" s="113" customFormat="1" ht="18" customHeight="1">
      <c r="A31" s="136"/>
      <c r="B31" s="137"/>
      <c r="C31" s="136" t="s">
        <v>205</v>
      </c>
      <c r="D31" s="137">
        <f t="shared" si="0"/>
        <v>0</v>
      </c>
      <c r="E31" s="137">
        <v>0</v>
      </c>
      <c r="F31" s="137">
        <v>0</v>
      </c>
      <c r="G31" s="138"/>
      <c r="H31" s="139"/>
      <c r="I31" s="139"/>
    </row>
    <row r="32" spans="1:9" s="113" customFormat="1" ht="18" customHeight="1">
      <c r="A32" s="136"/>
      <c r="B32" s="137"/>
      <c r="C32" s="136" t="s">
        <v>206</v>
      </c>
      <c r="D32" s="137">
        <f t="shared" si="0"/>
        <v>0</v>
      </c>
      <c r="E32" s="137">
        <v>0</v>
      </c>
      <c r="F32" s="137">
        <v>0</v>
      </c>
      <c r="G32" s="138"/>
      <c r="H32" s="139"/>
      <c r="I32" s="139"/>
    </row>
    <row r="33" spans="1:9" s="113" customFormat="1" ht="18" customHeight="1">
      <c r="A33" s="136"/>
      <c r="B33" s="137"/>
      <c r="C33" s="136" t="s">
        <v>207</v>
      </c>
      <c r="D33" s="137">
        <f t="shared" si="0"/>
        <v>0</v>
      </c>
      <c r="E33" s="137">
        <v>0</v>
      </c>
      <c r="F33" s="137">
        <v>0</v>
      </c>
      <c r="G33" s="138"/>
      <c r="H33" s="139"/>
      <c r="I33" s="139"/>
    </row>
    <row r="34" spans="1:9" s="113" customFormat="1" ht="18" customHeight="1">
      <c r="A34" s="214" t="s">
        <v>28</v>
      </c>
      <c r="B34" s="137">
        <f>B8+B9</f>
        <v>3877.677451</v>
      </c>
      <c r="C34" s="214" t="s">
        <v>29</v>
      </c>
      <c r="D34" s="137">
        <f t="shared" si="0"/>
        <v>4053.807867</v>
      </c>
      <c r="E34" s="137">
        <f>SUM(E8:E33)</f>
        <v>3396.860167</v>
      </c>
      <c r="F34" s="137">
        <f>SUM(F8:F33)</f>
        <v>656.9477</v>
      </c>
      <c r="G34" s="138"/>
      <c r="H34" s="139"/>
      <c r="I34" s="139"/>
    </row>
    <row r="35" spans="1:9" s="113" customFormat="1" ht="18" customHeight="1">
      <c r="A35" s="136" t="s">
        <v>208</v>
      </c>
      <c r="B35" s="137">
        <v>179.75638500000002</v>
      </c>
      <c r="C35" s="136" t="s">
        <v>209</v>
      </c>
      <c r="D35" s="137">
        <f t="shared" si="0"/>
        <v>3.6259690000000004</v>
      </c>
      <c r="E35" s="137">
        <v>3.6259690000000004</v>
      </c>
      <c r="F35" s="137">
        <v>0</v>
      </c>
      <c r="G35" s="138"/>
      <c r="H35" s="139"/>
      <c r="I35" s="139"/>
    </row>
    <row r="36" spans="1:9" s="113" customFormat="1" ht="18" customHeight="1">
      <c r="A36" s="136" t="s">
        <v>189</v>
      </c>
      <c r="B36" s="137">
        <v>179.756385</v>
      </c>
      <c r="C36" s="136"/>
      <c r="D36" s="137"/>
      <c r="E36" s="142"/>
      <c r="F36" s="137"/>
      <c r="G36" s="138"/>
      <c r="H36" s="139"/>
      <c r="I36" s="139"/>
    </row>
    <row r="37" spans="1:9" s="113" customFormat="1" ht="18" customHeight="1">
      <c r="A37" s="136" t="s">
        <v>190</v>
      </c>
      <c r="B37" s="137"/>
      <c r="C37" s="136"/>
      <c r="D37" s="137"/>
      <c r="E37" s="142"/>
      <c r="F37" s="137"/>
      <c r="G37" s="138"/>
      <c r="H37" s="139"/>
      <c r="I37" s="139"/>
    </row>
    <row r="38" spans="1:9" s="113" customFormat="1" ht="18" customHeight="1">
      <c r="A38" s="136" t="s">
        <v>192</v>
      </c>
      <c r="B38" s="137"/>
      <c r="C38" s="136"/>
      <c r="D38" s="137"/>
      <c r="E38" s="142"/>
      <c r="F38" s="137"/>
      <c r="G38" s="138"/>
      <c r="H38" s="139"/>
      <c r="I38" s="139"/>
    </row>
    <row r="39" spans="1:7" ht="18" customHeight="1">
      <c r="A39" s="214" t="s">
        <v>34</v>
      </c>
      <c r="B39" s="137">
        <f>B34+B36</f>
        <v>4057.433836</v>
      </c>
      <c r="C39" s="214" t="s">
        <v>34</v>
      </c>
      <c r="D39" s="137">
        <f t="shared" si="0"/>
        <v>4057.433836</v>
      </c>
      <c r="E39" s="137">
        <f>E34+E35</f>
        <v>3400.486136</v>
      </c>
      <c r="F39" s="137">
        <f>F34+F35</f>
        <v>656.9477</v>
      </c>
      <c r="G39" s="138"/>
    </row>
    <row r="40" spans="1:7" s="114" customFormat="1" ht="18" customHeight="1">
      <c r="A40" s="143" t="s">
        <v>210</v>
      </c>
      <c r="B40" s="144"/>
      <c r="C40" s="143"/>
      <c r="D40" s="145"/>
      <c r="E40" s="144"/>
      <c r="F40" s="144"/>
      <c r="G40" s="143"/>
    </row>
    <row r="41" spans="1:7" s="114" customFormat="1" ht="18" customHeight="1">
      <c r="A41" s="146"/>
      <c r="B41" s="147"/>
      <c r="C41" s="148"/>
      <c r="D41" s="149"/>
      <c r="E41" s="147"/>
      <c r="F41" s="147"/>
      <c r="G41" s="148"/>
    </row>
  </sheetData>
  <sheetProtection/>
  <mergeCells count="8">
    <mergeCell ref="A2:G2"/>
    <mergeCell ref="A5:B5"/>
    <mergeCell ref="C5:G5"/>
    <mergeCell ref="D6:G6"/>
    <mergeCell ref="A40:G40"/>
    <mergeCell ref="A6:A7"/>
    <mergeCell ref="B6:B7"/>
    <mergeCell ref="C6:C7"/>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64"/>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E69"/>
  <sheetViews>
    <sheetView workbookViewId="0" topLeftCell="A1">
      <selection activeCell="C7" sqref="C7"/>
    </sheetView>
  </sheetViews>
  <sheetFormatPr defaultColWidth="9.00390625" defaultRowHeight="14.25"/>
  <cols>
    <col min="1" max="1" width="10.25390625" style="31" customWidth="1"/>
    <col min="2" max="2" width="33.25390625" style="31" bestFit="1" customWidth="1"/>
    <col min="3" max="3" width="14.00390625" style="98" customWidth="1"/>
    <col min="4" max="4" width="17.25390625" style="98" customWidth="1"/>
    <col min="5" max="5" width="22.125" style="98" customWidth="1"/>
    <col min="6" max="16384" width="9.00390625" style="31" customWidth="1"/>
  </cols>
  <sheetData>
    <row r="1" spans="1:5" ht="14.25">
      <c r="A1" s="32"/>
      <c r="B1" s="33"/>
      <c r="C1" s="99"/>
      <c r="D1" s="99"/>
      <c r="E1" s="99"/>
    </row>
    <row r="2" spans="1:5" ht="22.5" customHeight="1">
      <c r="A2" s="34" t="s">
        <v>211</v>
      </c>
      <c r="B2" s="34"/>
      <c r="C2" s="100"/>
      <c r="D2" s="100"/>
      <c r="E2" s="100"/>
    </row>
    <row r="3" spans="1:5" s="29" customFormat="1" ht="14.25">
      <c r="A3" s="35"/>
      <c r="B3" s="35"/>
      <c r="C3" s="101"/>
      <c r="D3" s="101"/>
      <c r="E3" s="102" t="s">
        <v>212</v>
      </c>
    </row>
    <row r="4" spans="1:5" s="29" customFormat="1" ht="14.25">
      <c r="A4" s="35" t="s">
        <v>38</v>
      </c>
      <c r="B4" s="35" t="s">
        <v>39</v>
      </c>
      <c r="C4" s="101" t="s">
        <v>3</v>
      </c>
      <c r="D4" s="101"/>
      <c r="E4" s="102" t="s">
        <v>4</v>
      </c>
    </row>
    <row r="5" spans="1:5" s="52" customFormat="1" ht="30" customHeight="1">
      <c r="A5" s="37" t="s">
        <v>213</v>
      </c>
      <c r="B5" s="38"/>
      <c r="C5" s="103" t="s">
        <v>214</v>
      </c>
      <c r="D5" s="104"/>
      <c r="E5" s="105"/>
    </row>
    <row r="6" spans="1:5" s="52" customFormat="1" ht="51.75" customHeight="1">
      <c r="A6" s="42" t="s">
        <v>47</v>
      </c>
      <c r="B6" s="43" t="s">
        <v>48</v>
      </c>
      <c r="C6" s="106" t="s">
        <v>51</v>
      </c>
      <c r="D6" s="106" t="s">
        <v>215</v>
      </c>
      <c r="E6" s="106" t="s">
        <v>216</v>
      </c>
    </row>
    <row r="7" spans="1:5" s="30" customFormat="1" ht="24" customHeight="1">
      <c r="A7" s="37" t="s">
        <v>51</v>
      </c>
      <c r="B7" s="38"/>
      <c r="C7" s="63">
        <f>SUM((C8:C61))</f>
        <v>3396.860167</v>
      </c>
      <c r="D7" s="63">
        <f>SUM((D8:D61))</f>
        <v>2338.8423239999997</v>
      </c>
      <c r="E7" s="63">
        <f>SUM((E8:E61))</f>
        <v>1058.017843</v>
      </c>
    </row>
    <row r="8" spans="1:5" s="30" customFormat="1" ht="24" customHeight="1">
      <c r="A8" s="47" t="s">
        <v>52</v>
      </c>
      <c r="B8" s="47" t="s">
        <v>53</v>
      </c>
      <c r="C8" s="63">
        <f>D8+E8</f>
        <v>0.075</v>
      </c>
      <c r="D8" s="63">
        <v>0</v>
      </c>
      <c r="E8" s="63">
        <v>0.075</v>
      </c>
    </row>
    <row r="9" spans="1:5" s="30" customFormat="1" ht="24" customHeight="1">
      <c r="A9" s="47" t="s">
        <v>54</v>
      </c>
      <c r="B9" s="47" t="s">
        <v>55</v>
      </c>
      <c r="C9" s="63">
        <f aca="true" t="shared" si="0" ref="C9:C40">D9+E9</f>
        <v>0.0386</v>
      </c>
      <c r="D9" s="63">
        <v>0</v>
      </c>
      <c r="E9" s="63">
        <v>0.0386</v>
      </c>
    </row>
    <row r="10" spans="1:5" s="30" customFormat="1" ht="24" customHeight="1">
      <c r="A10" s="47" t="s">
        <v>56</v>
      </c>
      <c r="B10" s="47" t="s">
        <v>57</v>
      </c>
      <c r="C10" s="63">
        <f t="shared" si="0"/>
        <v>1019.6885130000001</v>
      </c>
      <c r="D10" s="63">
        <v>1019.6885130000001</v>
      </c>
      <c r="E10" s="63">
        <v>0</v>
      </c>
    </row>
    <row r="11" spans="1:5" s="30" customFormat="1" ht="24" customHeight="1">
      <c r="A11" s="47" t="s">
        <v>58</v>
      </c>
      <c r="B11" s="47" t="s">
        <v>59</v>
      </c>
      <c r="C11" s="63">
        <f t="shared" si="0"/>
        <v>16.927129</v>
      </c>
      <c r="D11" s="63">
        <v>0</v>
      </c>
      <c r="E11" s="63">
        <v>16.927129</v>
      </c>
    </row>
    <row r="12" spans="1:5" s="30" customFormat="1" ht="24" customHeight="1">
      <c r="A12" s="47" t="s">
        <v>60</v>
      </c>
      <c r="B12" s="47" t="s">
        <v>61</v>
      </c>
      <c r="C12" s="63">
        <f t="shared" si="0"/>
        <v>6.247262</v>
      </c>
      <c r="D12" s="63">
        <v>0</v>
      </c>
      <c r="E12" s="63">
        <v>6.247262</v>
      </c>
    </row>
    <row r="13" spans="1:5" s="30" customFormat="1" ht="24" customHeight="1">
      <c r="A13" s="47" t="s">
        <v>62</v>
      </c>
      <c r="B13" s="47" t="s">
        <v>63</v>
      </c>
      <c r="C13" s="63">
        <f t="shared" si="0"/>
        <v>45.2644</v>
      </c>
      <c r="D13" s="63">
        <v>0</v>
      </c>
      <c r="E13" s="63">
        <v>45.2644</v>
      </c>
    </row>
    <row r="14" spans="1:5" s="30" customFormat="1" ht="24" customHeight="1">
      <c r="A14" s="47" t="s">
        <v>217</v>
      </c>
      <c r="B14" s="47" t="s">
        <v>218</v>
      </c>
      <c r="C14" s="63">
        <f t="shared" si="0"/>
        <v>0</v>
      </c>
      <c r="D14" s="63">
        <v>0</v>
      </c>
      <c r="E14" s="63">
        <v>0</v>
      </c>
    </row>
    <row r="15" spans="1:5" s="30" customFormat="1" ht="24" customHeight="1">
      <c r="A15" s="47" t="s">
        <v>64</v>
      </c>
      <c r="B15" s="47" t="s">
        <v>65</v>
      </c>
      <c r="C15" s="63">
        <f t="shared" si="0"/>
        <v>6.48</v>
      </c>
      <c r="D15" s="63">
        <v>0</v>
      </c>
      <c r="E15" s="63">
        <v>6.48</v>
      </c>
    </row>
    <row r="16" spans="1:5" s="30" customFormat="1" ht="24" customHeight="1">
      <c r="A16" s="47" t="s">
        <v>66</v>
      </c>
      <c r="B16" s="47" t="s">
        <v>67</v>
      </c>
      <c r="C16" s="63">
        <f t="shared" si="0"/>
        <v>19.096777</v>
      </c>
      <c r="D16" s="63">
        <v>19.096777</v>
      </c>
      <c r="E16" s="63">
        <v>0</v>
      </c>
    </row>
    <row r="17" spans="1:5" s="30" customFormat="1" ht="24" customHeight="1">
      <c r="A17" s="47" t="s">
        <v>68</v>
      </c>
      <c r="B17" s="47" t="s">
        <v>69</v>
      </c>
      <c r="C17" s="63">
        <f t="shared" si="0"/>
        <v>5.2732</v>
      </c>
      <c r="D17" s="63">
        <v>0</v>
      </c>
      <c r="E17" s="63">
        <v>5.2732</v>
      </c>
    </row>
    <row r="18" spans="1:5" s="30" customFormat="1" ht="24" customHeight="1">
      <c r="A18" s="47" t="s">
        <v>70</v>
      </c>
      <c r="B18" s="47" t="s">
        <v>71</v>
      </c>
      <c r="C18" s="63">
        <f t="shared" si="0"/>
        <v>41.858230999999996</v>
      </c>
      <c r="D18" s="63">
        <v>41.858230999999996</v>
      </c>
      <c r="E18" s="63">
        <v>0</v>
      </c>
    </row>
    <row r="19" spans="1:5" s="30" customFormat="1" ht="24" customHeight="1">
      <c r="A19" s="47" t="s">
        <v>72</v>
      </c>
      <c r="B19" s="47" t="s">
        <v>73</v>
      </c>
      <c r="C19" s="63">
        <f t="shared" si="0"/>
        <v>79.91024</v>
      </c>
      <c r="D19" s="63">
        <v>79.91024</v>
      </c>
      <c r="E19" s="63">
        <v>0</v>
      </c>
    </row>
    <row r="20" spans="1:5" s="30" customFormat="1" ht="24" customHeight="1">
      <c r="A20" s="47" t="s">
        <v>74</v>
      </c>
      <c r="B20" s="47" t="s">
        <v>75</v>
      </c>
      <c r="C20" s="63">
        <f t="shared" si="0"/>
        <v>40.13297</v>
      </c>
      <c r="D20" s="63">
        <v>40.13297</v>
      </c>
      <c r="E20" s="63">
        <v>0</v>
      </c>
    </row>
    <row r="21" spans="1:5" s="30" customFormat="1" ht="24" customHeight="1">
      <c r="A21" s="47" t="s">
        <v>76</v>
      </c>
      <c r="B21" s="47" t="s">
        <v>77</v>
      </c>
      <c r="C21" s="63">
        <f t="shared" si="0"/>
        <v>138.386</v>
      </c>
      <c r="D21" s="63">
        <v>138.386</v>
      </c>
      <c r="E21" s="63">
        <v>0</v>
      </c>
    </row>
    <row r="22" spans="1:5" s="30" customFormat="1" ht="24" customHeight="1">
      <c r="A22" s="47" t="s">
        <v>78</v>
      </c>
      <c r="B22" s="47" t="s">
        <v>79</v>
      </c>
      <c r="C22" s="63">
        <f t="shared" si="0"/>
        <v>0.1</v>
      </c>
      <c r="D22" s="63">
        <v>0</v>
      </c>
      <c r="E22" s="63">
        <v>0.1</v>
      </c>
    </row>
    <row r="23" spans="1:5" s="30" customFormat="1" ht="24" customHeight="1">
      <c r="A23" s="47" t="s">
        <v>80</v>
      </c>
      <c r="B23" s="47" t="s">
        <v>81</v>
      </c>
      <c r="C23" s="63">
        <f t="shared" si="0"/>
        <v>102.3625</v>
      </c>
      <c r="D23" s="63">
        <v>0</v>
      </c>
      <c r="E23" s="63">
        <v>102.3625</v>
      </c>
    </row>
    <row r="24" spans="1:5" s="30" customFormat="1" ht="24" customHeight="1">
      <c r="A24" s="47" t="s">
        <v>82</v>
      </c>
      <c r="B24" s="47" t="s">
        <v>83</v>
      </c>
      <c r="C24" s="63">
        <f t="shared" si="0"/>
        <v>0.2</v>
      </c>
      <c r="D24" s="63">
        <v>0</v>
      </c>
      <c r="E24" s="63">
        <v>0.2</v>
      </c>
    </row>
    <row r="25" spans="1:5" s="30" customFormat="1" ht="24" customHeight="1">
      <c r="A25" s="47" t="s">
        <v>84</v>
      </c>
      <c r="B25" s="47" t="s">
        <v>85</v>
      </c>
      <c r="C25" s="63">
        <f t="shared" si="0"/>
        <v>41.86148</v>
      </c>
      <c r="D25" s="63">
        <v>41.86148</v>
      </c>
      <c r="E25" s="63">
        <v>0</v>
      </c>
    </row>
    <row r="26" spans="1:5" s="30" customFormat="1" ht="24" customHeight="1">
      <c r="A26" s="47" t="s">
        <v>86</v>
      </c>
      <c r="B26" s="47" t="s">
        <v>87</v>
      </c>
      <c r="C26" s="63">
        <f t="shared" si="0"/>
        <v>20</v>
      </c>
      <c r="D26" s="63">
        <v>0</v>
      </c>
      <c r="E26" s="63">
        <v>20</v>
      </c>
    </row>
    <row r="27" spans="1:5" s="30" customFormat="1" ht="24" customHeight="1">
      <c r="A27" s="47" t="s">
        <v>88</v>
      </c>
      <c r="B27" s="47" t="s">
        <v>89</v>
      </c>
      <c r="C27" s="63">
        <f t="shared" si="0"/>
        <v>2.8</v>
      </c>
      <c r="D27" s="63">
        <v>0</v>
      </c>
      <c r="E27" s="63">
        <v>2.8</v>
      </c>
    </row>
    <row r="28" spans="1:5" s="30" customFormat="1" ht="24" customHeight="1">
      <c r="A28" s="47" t="s">
        <v>90</v>
      </c>
      <c r="B28" s="47" t="s">
        <v>91</v>
      </c>
      <c r="C28" s="63">
        <f t="shared" si="0"/>
        <v>5.7284</v>
      </c>
      <c r="D28" s="63">
        <v>0</v>
      </c>
      <c r="E28" s="63">
        <v>5.7284</v>
      </c>
    </row>
    <row r="29" spans="1:5" s="30" customFormat="1" ht="24" customHeight="1">
      <c r="A29" s="47" t="s">
        <v>94</v>
      </c>
      <c r="B29" s="47" t="s">
        <v>95</v>
      </c>
      <c r="C29" s="63">
        <f t="shared" si="0"/>
        <v>17.326525</v>
      </c>
      <c r="D29" s="63">
        <v>17.326525</v>
      </c>
      <c r="E29" s="63">
        <v>0</v>
      </c>
    </row>
    <row r="30" spans="1:5" s="30" customFormat="1" ht="24" customHeight="1">
      <c r="A30" s="47" t="s">
        <v>96</v>
      </c>
      <c r="B30" s="47" t="s">
        <v>97</v>
      </c>
      <c r="C30" s="63">
        <f t="shared" si="0"/>
        <v>26.7467</v>
      </c>
      <c r="D30" s="63">
        <v>0</v>
      </c>
      <c r="E30" s="63">
        <v>26.7467</v>
      </c>
    </row>
    <row r="31" spans="1:5" s="30" customFormat="1" ht="24" customHeight="1">
      <c r="A31" s="47" t="s">
        <v>98</v>
      </c>
      <c r="B31" s="47" t="s">
        <v>99</v>
      </c>
      <c r="C31" s="63">
        <f t="shared" si="0"/>
        <v>20.745738</v>
      </c>
      <c r="D31" s="63">
        <v>20.745738</v>
      </c>
      <c r="E31" s="63">
        <v>0</v>
      </c>
    </row>
    <row r="32" spans="1:5" s="30" customFormat="1" ht="24" customHeight="1">
      <c r="A32" s="47" t="s">
        <v>100</v>
      </c>
      <c r="B32" s="47" t="s">
        <v>101</v>
      </c>
      <c r="C32" s="63">
        <f t="shared" si="0"/>
        <v>21.642994</v>
      </c>
      <c r="D32" s="63">
        <v>21.642994</v>
      </c>
      <c r="E32" s="63">
        <v>0</v>
      </c>
    </row>
    <row r="33" spans="1:5" s="30" customFormat="1" ht="24" customHeight="1">
      <c r="A33" s="47" t="s">
        <v>102</v>
      </c>
      <c r="B33" s="47" t="s">
        <v>103</v>
      </c>
      <c r="C33" s="63">
        <f t="shared" si="0"/>
        <v>49.15052</v>
      </c>
      <c r="D33" s="63">
        <v>49.15052</v>
      </c>
      <c r="E33" s="63">
        <v>0</v>
      </c>
    </row>
    <row r="34" spans="1:5" s="30" customFormat="1" ht="24" customHeight="1">
      <c r="A34" s="47" t="s">
        <v>104</v>
      </c>
      <c r="B34" s="47" t="s">
        <v>105</v>
      </c>
      <c r="C34" s="63">
        <f t="shared" si="0"/>
        <v>13.64</v>
      </c>
      <c r="D34" s="63">
        <v>0</v>
      </c>
      <c r="E34" s="63">
        <v>13.64</v>
      </c>
    </row>
    <row r="35" spans="1:5" s="30" customFormat="1" ht="24" customHeight="1">
      <c r="A35" s="47" t="s">
        <v>106</v>
      </c>
      <c r="B35" s="47" t="s">
        <v>107</v>
      </c>
      <c r="C35" s="63">
        <f t="shared" si="0"/>
        <v>4.468</v>
      </c>
      <c r="D35" s="63">
        <v>0</v>
      </c>
      <c r="E35" s="63">
        <v>4.468</v>
      </c>
    </row>
    <row r="36" spans="1:5" s="30" customFormat="1" ht="24" customHeight="1">
      <c r="A36" s="47" t="s">
        <v>108</v>
      </c>
      <c r="B36" s="47" t="s">
        <v>109</v>
      </c>
      <c r="C36" s="63">
        <f t="shared" si="0"/>
        <v>62.083797</v>
      </c>
      <c r="D36" s="63">
        <v>62.083797</v>
      </c>
      <c r="E36" s="63">
        <v>0</v>
      </c>
    </row>
    <row r="37" spans="1:5" s="30" customFormat="1" ht="24" customHeight="1">
      <c r="A37" s="47" t="s">
        <v>110</v>
      </c>
      <c r="B37" s="47" t="s">
        <v>111</v>
      </c>
      <c r="C37" s="63">
        <f t="shared" si="0"/>
        <v>4.2108</v>
      </c>
      <c r="D37" s="63">
        <v>0</v>
      </c>
      <c r="E37" s="63">
        <v>4.2108</v>
      </c>
    </row>
    <row r="38" spans="1:5" s="30" customFormat="1" ht="24" customHeight="1">
      <c r="A38" s="47" t="s">
        <v>112</v>
      </c>
      <c r="B38" s="47" t="s">
        <v>113</v>
      </c>
      <c r="C38" s="63">
        <f t="shared" si="0"/>
        <v>26.590739000000003</v>
      </c>
      <c r="D38" s="63">
        <v>0</v>
      </c>
      <c r="E38" s="63">
        <v>26.590739000000003</v>
      </c>
    </row>
    <row r="39" spans="1:5" s="30" customFormat="1" ht="24" customHeight="1">
      <c r="A39" s="47" t="s">
        <v>118</v>
      </c>
      <c r="B39" s="47" t="s">
        <v>95</v>
      </c>
      <c r="C39" s="63">
        <f t="shared" si="0"/>
        <v>217.180031</v>
      </c>
      <c r="D39" s="63">
        <v>217.180031</v>
      </c>
      <c r="E39" s="63">
        <v>0</v>
      </c>
    </row>
    <row r="40" spans="1:5" s="30" customFormat="1" ht="24" customHeight="1">
      <c r="A40" s="47" t="s">
        <v>119</v>
      </c>
      <c r="B40" s="47" t="s">
        <v>120</v>
      </c>
      <c r="C40" s="63">
        <f t="shared" si="0"/>
        <v>22.7548</v>
      </c>
      <c r="D40" s="63">
        <v>0</v>
      </c>
      <c r="E40" s="63">
        <v>22.7548</v>
      </c>
    </row>
    <row r="41" spans="1:5" s="30" customFormat="1" ht="24" customHeight="1">
      <c r="A41" s="47" t="s">
        <v>121</v>
      </c>
      <c r="B41" s="47" t="s">
        <v>122</v>
      </c>
      <c r="C41" s="63">
        <f aca="true" t="shared" si="1" ref="C41:C61">D41+E41</f>
        <v>3</v>
      </c>
      <c r="D41" s="63">
        <v>0</v>
      </c>
      <c r="E41" s="63">
        <v>3</v>
      </c>
    </row>
    <row r="42" spans="1:5" s="30" customFormat="1" ht="24" customHeight="1">
      <c r="A42" s="47" t="s">
        <v>123</v>
      </c>
      <c r="B42" s="47" t="s">
        <v>124</v>
      </c>
      <c r="C42" s="63">
        <f t="shared" si="1"/>
        <v>13</v>
      </c>
      <c r="D42" s="63">
        <v>0</v>
      </c>
      <c r="E42" s="63">
        <v>13</v>
      </c>
    </row>
    <row r="43" spans="1:5" s="30" customFormat="1" ht="24" customHeight="1">
      <c r="A43" s="47" t="s">
        <v>125</v>
      </c>
      <c r="B43" s="47" t="s">
        <v>126</v>
      </c>
      <c r="C43" s="63">
        <f t="shared" si="1"/>
        <v>39.436052000000004</v>
      </c>
      <c r="D43" s="63">
        <v>0</v>
      </c>
      <c r="E43" s="63">
        <v>39.436052000000004</v>
      </c>
    </row>
    <row r="44" spans="1:5" s="30" customFormat="1" ht="24" customHeight="1">
      <c r="A44" s="47" t="s">
        <v>127</v>
      </c>
      <c r="B44" s="47" t="s">
        <v>128</v>
      </c>
      <c r="C44" s="63">
        <f t="shared" si="1"/>
        <v>3.84</v>
      </c>
      <c r="D44" s="63">
        <v>0</v>
      </c>
      <c r="E44" s="63">
        <v>3.84</v>
      </c>
    </row>
    <row r="45" spans="1:5" s="30" customFormat="1" ht="24" customHeight="1">
      <c r="A45" s="47" t="s">
        <v>129</v>
      </c>
      <c r="B45" s="47" t="s">
        <v>130</v>
      </c>
      <c r="C45" s="63">
        <f t="shared" si="1"/>
        <v>40</v>
      </c>
      <c r="D45" s="63">
        <v>0</v>
      </c>
      <c r="E45" s="63">
        <v>40</v>
      </c>
    </row>
    <row r="46" spans="1:5" s="30" customFormat="1" ht="24" customHeight="1">
      <c r="A46" s="47" t="s">
        <v>131</v>
      </c>
      <c r="B46" s="47" t="s">
        <v>132</v>
      </c>
      <c r="C46" s="63">
        <f t="shared" si="1"/>
        <v>80.93</v>
      </c>
      <c r="D46" s="63">
        <v>0</v>
      </c>
      <c r="E46" s="63">
        <v>80.93</v>
      </c>
    </row>
    <row r="47" spans="1:5" s="30" customFormat="1" ht="24" customHeight="1">
      <c r="A47" s="47" t="s">
        <v>133</v>
      </c>
      <c r="B47" s="47" t="s">
        <v>134</v>
      </c>
      <c r="C47" s="63">
        <f t="shared" si="1"/>
        <v>8.5</v>
      </c>
      <c r="D47" s="63">
        <v>0</v>
      </c>
      <c r="E47" s="63">
        <v>8.5</v>
      </c>
    </row>
    <row r="48" spans="1:5" s="30" customFormat="1" ht="24" customHeight="1">
      <c r="A48" s="47" t="s">
        <v>135</v>
      </c>
      <c r="B48" s="47" t="s">
        <v>136</v>
      </c>
      <c r="C48" s="63">
        <f t="shared" si="1"/>
        <v>5</v>
      </c>
      <c r="D48" s="63">
        <v>0</v>
      </c>
      <c r="E48" s="63">
        <v>5</v>
      </c>
    </row>
    <row r="49" spans="1:5" s="30" customFormat="1" ht="24" customHeight="1">
      <c r="A49" s="47" t="s">
        <v>137</v>
      </c>
      <c r="B49" s="47" t="s">
        <v>138</v>
      </c>
      <c r="C49" s="63">
        <f t="shared" si="1"/>
        <v>42.9437</v>
      </c>
      <c r="D49" s="63">
        <v>0</v>
      </c>
      <c r="E49" s="63">
        <v>42.9437</v>
      </c>
    </row>
    <row r="50" spans="1:5" s="30" customFormat="1" ht="24" customHeight="1">
      <c r="A50" s="47" t="s">
        <v>139</v>
      </c>
      <c r="B50" s="47" t="s">
        <v>140</v>
      </c>
      <c r="C50" s="63">
        <f t="shared" si="1"/>
        <v>2.95</v>
      </c>
      <c r="D50" s="63">
        <v>0</v>
      </c>
      <c r="E50" s="63">
        <v>2.95</v>
      </c>
    </row>
    <row r="51" spans="1:5" s="30" customFormat="1" ht="24" customHeight="1">
      <c r="A51" s="47" t="s">
        <v>141</v>
      </c>
      <c r="B51" s="47" t="s">
        <v>142</v>
      </c>
      <c r="C51" s="63">
        <f t="shared" si="1"/>
        <v>217.83034500000002</v>
      </c>
      <c r="D51" s="63">
        <v>0</v>
      </c>
      <c r="E51" s="63">
        <v>217.83034500000002</v>
      </c>
    </row>
    <row r="52" spans="1:5" s="30" customFormat="1" ht="24" customHeight="1">
      <c r="A52" s="47" t="s">
        <v>143</v>
      </c>
      <c r="B52" s="47" t="s">
        <v>144</v>
      </c>
      <c r="C52" s="63">
        <f t="shared" si="1"/>
        <v>13.111816000000001</v>
      </c>
      <c r="D52" s="63">
        <v>0</v>
      </c>
      <c r="E52" s="63">
        <v>13.111816000000001</v>
      </c>
    </row>
    <row r="53" spans="1:5" s="30" customFormat="1" ht="24" customHeight="1">
      <c r="A53" s="47" t="s">
        <v>145</v>
      </c>
      <c r="B53" s="47" t="s">
        <v>146</v>
      </c>
      <c r="C53" s="63">
        <f t="shared" si="1"/>
        <v>100</v>
      </c>
      <c r="D53" s="63">
        <v>0</v>
      </c>
      <c r="E53" s="63">
        <v>100</v>
      </c>
    </row>
    <row r="54" spans="1:5" s="30" customFormat="1" ht="24" customHeight="1">
      <c r="A54" s="47" t="s">
        <v>147</v>
      </c>
      <c r="B54" s="47" t="s">
        <v>148</v>
      </c>
      <c r="C54" s="63">
        <f t="shared" si="1"/>
        <v>504.539308</v>
      </c>
      <c r="D54" s="63">
        <v>504.539308</v>
      </c>
      <c r="E54" s="63">
        <v>0</v>
      </c>
    </row>
    <row r="55" spans="1:5" s="30" customFormat="1" ht="24" customHeight="1">
      <c r="A55" s="47" t="s">
        <v>157</v>
      </c>
      <c r="B55" s="47" t="s">
        <v>158</v>
      </c>
      <c r="C55" s="63">
        <f t="shared" si="1"/>
        <v>10</v>
      </c>
      <c r="D55" s="63">
        <v>0</v>
      </c>
      <c r="E55" s="63">
        <v>10</v>
      </c>
    </row>
    <row r="56" spans="1:5" s="30" customFormat="1" ht="24" customHeight="1">
      <c r="A56" s="47" t="s">
        <v>159</v>
      </c>
      <c r="B56" s="47" t="s">
        <v>160</v>
      </c>
      <c r="C56" s="63">
        <f t="shared" si="1"/>
        <v>69.37</v>
      </c>
      <c r="D56" s="63">
        <v>0</v>
      </c>
      <c r="E56" s="63">
        <v>69.37</v>
      </c>
    </row>
    <row r="57" spans="1:5" s="30" customFormat="1" ht="24" customHeight="1">
      <c r="A57" s="47" t="s">
        <v>161</v>
      </c>
      <c r="B57" s="47" t="s">
        <v>162</v>
      </c>
      <c r="C57" s="63">
        <f t="shared" si="1"/>
        <v>72.89</v>
      </c>
      <c r="D57" s="63">
        <v>0</v>
      </c>
      <c r="E57" s="63">
        <v>72.89</v>
      </c>
    </row>
    <row r="58" spans="1:5" s="30" customFormat="1" ht="24" customHeight="1">
      <c r="A58" s="47" t="s">
        <v>163</v>
      </c>
      <c r="B58" s="47" t="s">
        <v>164</v>
      </c>
      <c r="C58" s="63">
        <f t="shared" si="1"/>
        <v>65.2392</v>
      </c>
      <c r="D58" s="63">
        <v>65.2392</v>
      </c>
      <c r="E58" s="63">
        <v>0</v>
      </c>
    </row>
    <row r="59" spans="1:5" s="30" customFormat="1" ht="24" customHeight="1">
      <c r="A59" s="47" t="s">
        <v>165</v>
      </c>
      <c r="B59" s="47" t="s">
        <v>166</v>
      </c>
      <c r="C59" s="63">
        <f t="shared" si="1"/>
        <v>0.78</v>
      </c>
      <c r="D59" s="63">
        <v>0</v>
      </c>
      <c r="E59" s="63">
        <v>0.78</v>
      </c>
    </row>
    <row r="60" spans="1:5" s="30" customFormat="1" ht="24" customHeight="1">
      <c r="A60" s="47" t="s">
        <v>167</v>
      </c>
      <c r="B60" s="47" t="s">
        <v>168</v>
      </c>
      <c r="C60" s="63">
        <f t="shared" si="1"/>
        <v>18</v>
      </c>
      <c r="D60" s="63">
        <v>0</v>
      </c>
      <c r="E60" s="63">
        <v>18</v>
      </c>
    </row>
    <row r="61" spans="1:5" s="30" customFormat="1" ht="24" customHeight="1">
      <c r="A61" s="47" t="s">
        <v>169</v>
      </c>
      <c r="B61" s="47" t="s">
        <v>170</v>
      </c>
      <c r="C61" s="63">
        <f t="shared" si="1"/>
        <v>6.5284</v>
      </c>
      <c r="D61" s="63">
        <v>0</v>
      </c>
      <c r="E61" s="63">
        <v>6.5284</v>
      </c>
    </row>
    <row r="62" spans="1:5" s="30" customFormat="1" ht="19.5" customHeight="1">
      <c r="A62" s="107" t="s">
        <v>219</v>
      </c>
      <c r="B62" s="107"/>
      <c r="C62" s="108"/>
      <c r="D62" s="108"/>
      <c r="E62" s="108"/>
    </row>
    <row r="63" spans="3:5" s="30" customFormat="1" ht="19.5" customHeight="1">
      <c r="C63" s="109"/>
      <c r="D63" s="109"/>
      <c r="E63" s="109"/>
    </row>
    <row r="64" spans="1:5" ht="19.5" customHeight="1">
      <c r="A64" s="51"/>
      <c r="B64" s="51"/>
      <c r="C64" s="110"/>
      <c r="D64" s="110"/>
      <c r="E64" s="110"/>
    </row>
    <row r="65" spans="1:5" ht="19.5" customHeight="1">
      <c r="A65" s="51"/>
      <c r="B65" s="51"/>
      <c r="C65" s="110"/>
      <c r="D65" s="110"/>
      <c r="E65" s="110"/>
    </row>
    <row r="66" spans="1:5" ht="14.25">
      <c r="A66" s="51"/>
      <c r="B66" s="51"/>
      <c r="C66" s="110"/>
      <c r="D66" s="110"/>
      <c r="E66" s="110"/>
    </row>
    <row r="67" spans="1:5" ht="14.25">
      <c r="A67" s="51"/>
      <c r="B67" s="51"/>
      <c r="C67" s="110"/>
      <c r="D67" s="110"/>
      <c r="E67" s="110"/>
    </row>
    <row r="68" spans="1:5" ht="14.25">
      <c r="A68" s="51"/>
      <c r="B68" s="51"/>
      <c r="C68" s="110"/>
      <c r="D68" s="110"/>
      <c r="E68" s="110"/>
    </row>
    <row r="69" spans="1:5" ht="14.25">
      <c r="A69" s="51"/>
      <c r="B69" s="51"/>
      <c r="C69" s="110"/>
      <c r="D69" s="110"/>
      <c r="E69" s="110"/>
    </row>
  </sheetData>
  <sheetProtection/>
  <mergeCells count="5">
    <mergeCell ref="A2:E2"/>
    <mergeCell ref="A5:B5"/>
    <mergeCell ref="C5:E5"/>
    <mergeCell ref="A7:B7"/>
    <mergeCell ref="A62:E6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43"/>
  <sheetViews>
    <sheetView showZeros="0" tabSelected="1" zoomScale="110" zoomScaleNormal="110" workbookViewId="0" topLeftCell="A21">
      <selection activeCell="D51" sqref="D51"/>
    </sheetView>
  </sheetViews>
  <sheetFormatPr defaultColWidth="9.00390625" defaultRowHeight="14.25"/>
  <cols>
    <col min="1" max="1" width="11.25390625" style="69" customWidth="1"/>
    <col min="2" max="2" width="17.25390625" style="70" customWidth="1"/>
    <col min="3" max="3" width="11.25390625" style="71" customWidth="1"/>
    <col min="4" max="4" width="11.25390625" style="69" customWidth="1"/>
    <col min="5" max="5" width="16.625" style="70" customWidth="1"/>
    <col min="6" max="6" width="11.25390625" style="71" customWidth="1"/>
    <col min="7" max="7" width="11.25390625" style="69" customWidth="1"/>
    <col min="8" max="8" width="17.375" style="70" customWidth="1"/>
    <col min="9" max="9" width="11.25390625" style="71" customWidth="1"/>
    <col min="10" max="251" width="11.25390625" style="70" customWidth="1"/>
    <col min="252" max="252" width="11.25390625" style="70" bestFit="1" customWidth="1"/>
    <col min="253" max="16384" width="9.00390625" style="70" customWidth="1"/>
  </cols>
  <sheetData>
    <row r="1" spans="1:9" ht="20.25">
      <c r="A1" s="72" t="s">
        <v>220</v>
      </c>
      <c r="B1" s="73"/>
      <c r="C1" s="73"/>
      <c r="D1" s="72"/>
      <c r="E1" s="73"/>
      <c r="F1" s="73"/>
      <c r="G1" s="72"/>
      <c r="H1" s="73"/>
      <c r="I1" s="73"/>
    </row>
    <row r="2" spans="1:9" s="64" customFormat="1" ht="20.25" customHeight="1">
      <c r="A2" s="74"/>
      <c r="B2" s="75"/>
      <c r="C2" s="75"/>
      <c r="D2" s="74"/>
      <c r="E2" s="76"/>
      <c r="F2" s="75"/>
      <c r="G2" s="74"/>
      <c r="H2" s="76"/>
      <c r="I2" s="96" t="s">
        <v>221</v>
      </c>
    </row>
    <row r="3" spans="1:9" s="65" customFormat="1" ht="15" customHeight="1">
      <c r="A3" s="77" t="s">
        <v>38</v>
      </c>
      <c r="B3" s="78" t="s">
        <v>39</v>
      </c>
      <c r="C3" s="78"/>
      <c r="D3" s="77"/>
      <c r="E3" s="79" t="s">
        <v>3</v>
      </c>
      <c r="F3" s="80"/>
      <c r="G3" s="77"/>
      <c r="H3" s="81"/>
      <c r="I3" s="80" t="s">
        <v>4</v>
      </c>
    </row>
    <row r="4" spans="1:9" s="66" customFormat="1" ht="15" customHeight="1">
      <c r="A4" s="82" t="s">
        <v>222</v>
      </c>
      <c r="B4" s="83"/>
      <c r="C4" s="83"/>
      <c r="D4" s="82" t="s">
        <v>223</v>
      </c>
      <c r="E4" s="83"/>
      <c r="F4" s="83"/>
      <c r="G4" s="82"/>
      <c r="H4" s="83"/>
      <c r="I4" s="83"/>
    </row>
    <row r="5" spans="1:9" s="67" customFormat="1" ht="24.75" customHeight="1">
      <c r="A5" s="84" t="s">
        <v>224</v>
      </c>
      <c r="B5" s="85" t="s">
        <v>225</v>
      </c>
      <c r="C5" s="85" t="s">
        <v>226</v>
      </c>
      <c r="D5" s="84" t="s">
        <v>224</v>
      </c>
      <c r="E5" s="85" t="s">
        <v>225</v>
      </c>
      <c r="F5" s="85" t="s">
        <v>226</v>
      </c>
      <c r="G5" s="84" t="s">
        <v>224</v>
      </c>
      <c r="H5" s="85" t="s">
        <v>225</v>
      </c>
      <c r="I5" s="85" t="s">
        <v>226</v>
      </c>
    </row>
    <row r="6" spans="1:9" s="68" customFormat="1" ht="13.5" customHeight="1">
      <c r="A6" s="86">
        <v>301</v>
      </c>
      <c r="B6" s="87" t="s">
        <v>227</v>
      </c>
      <c r="C6" s="88">
        <f>SUM(C7:C19)</f>
        <v>1243.1149470000003</v>
      </c>
      <c r="D6" s="86">
        <v>302</v>
      </c>
      <c r="E6" s="87" t="s">
        <v>228</v>
      </c>
      <c r="F6" s="89">
        <f>SUM(F7:F33)</f>
        <v>403.57821499999994</v>
      </c>
      <c r="G6" s="86">
        <v>310</v>
      </c>
      <c r="H6" s="87" t="s">
        <v>229</v>
      </c>
      <c r="I6" s="88">
        <v>1.5896</v>
      </c>
    </row>
    <row r="7" spans="1:9" s="68" customFormat="1" ht="13.5" customHeight="1">
      <c r="A7" s="90">
        <v>30101</v>
      </c>
      <c r="B7" s="91" t="s">
        <v>230</v>
      </c>
      <c r="C7" s="89">
        <v>286.3177</v>
      </c>
      <c r="D7" s="90">
        <v>30201</v>
      </c>
      <c r="E7" s="91" t="s">
        <v>231</v>
      </c>
      <c r="F7" s="89">
        <v>155.66521</v>
      </c>
      <c r="G7" s="90">
        <v>31001</v>
      </c>
      <c r="H7" s="91" t="s">
        <v>232</v>
      </c>
      <c r="I7" s="89"/>
    </row>
    <row r="8" spans="1:9" s="68" customFormat="1" ht="13.5" customHeight="1">
      <c r="A8" s="90">
        <v>30102</v>
      </c>
      <c r="B8" s="91" t="s">
        <v>233</v>
      </c>
      <c r="C8" s="89">
        <v>198.99780900000002</v>
      </c>
      <c r="D8" s="90">
        <v>30202</v>
      </c>
      <c r="E8" s="91" t="s">
        <v>234</v>
      </c>
      <c r="F8" s="89">
        <v>2.886643</v>
      </c>
      <c r="G8" s="90">
        <v>31002</v>
      </c>
      <c r="H8" s="91" t="s">
        <v>235</v>
      </c>
      <c r="I8" s="89">
        <v>1.5896</v>
      </c>
    </row>
    <row r="9" spans="1:9" s="68" customFormat="1" ht="13.5" customHeight="1">
      <c r="A9" s="90">
        <v>30103</v>
      </c>
      <c r="B9" s="91" t="s">
        <v>236</v>
      </c>
      <c r="C9" s="89">
        <v>203.121645</v>
      </c>
      <c r="D9" s="90">
        <v>30203</v>
      </c>
      <c r="E9" s="91" t="s">
        <v>237</v>
      </c>
      <c r="F9" s="89">
        <v>1.39</v>
      </c>
      <c r="G9" s="90">
        <v>31003</v>
      </c>
      <c r="H9" s="91" t="s">
        <v>238</v>
      </c>
      <c r="I9" s="89"/>
    </row>
    <row r="10" spans="1:9" s="68" customFormat="1" ht="13.5" customHeight="1">
      <c r="A10" s="90">
        <v>30106</v>
      </c>
      <c r="B10" s="91" t="s">
        <v>239</v>
      </c>
      <c r="C10" s="89">
        <v>0</v>
      </c>
      <c r="D10" s="90">
        <v>30204</v>
      </c>
      <c r="E10" s="91" t="s">
        <v>240</v>
      </c>
      <c r="F10" s="89">
        <v>0</v>
      </c>
      <c r="G10" s="90">
        <v>31005</v>
      </c>
      <c r="H10" s="91" t="s">
        <v>241</v>
      </c>
      <c r="I10" s="89"/>
    </row>
    <row r="11" spans="1:9" s="68" customFormat="1" ht="13.5" customHeight="1">
      <c r="A11" s="90">
        <v>30107</v>
      </c>
      <c r="B11" s="91" t="s">
        <v>242</v>
      </c>
      <c r="C11" s="89">
        <v>201.810145</v>
      </c>
      <c r="D11" s="90">
        <v>30205</v>
      </c>
      <c r="E11" s="91" t="s">
        <v>243</v>
      </c>
      <c r="F11" s="89">
        <v>0.566348</v>
      </c>
      <c r="G11" s="90">
        <v>31006</v>
      </c>
      <c r="H11" s="91" t="s">
        <v>244</v>
      </c>
      <c r="I11" s="89"/>
    </row>
    <row r="12" spans="1:9" s="68" customFormat="1" ht="13.5" customHeight="1">
      <c r="A12" s="90">
        <v>30108</v>
      </c>
      <c r="B12" s="91" t="s">
        <v>245</v>
      </c>
      <c r="C12" s="89">
        <v>79.91024</v>
      </c>
      <c r="D12" s="90">
        <v>30206</v>
      </c>
      <c r="E12" s="91" t="s">
        <v>246</v>
      </c>
      <c r="F12" s="89">
        <v>10.621628999999999</v>
      </c>
      <c r="G12" s="90">
        <v>31007</v>
      </c>
      <c r="H12" s="91" t="s">
        <v>247</v>
      </c>
      <c r="I12" s="89"/>
    </row>
    <row r="13" spans="1:9" s="68" customFormat="1" ht="13.5" customHeight="1">
      <c r="A13" s="90">
        <v>30109</v>
      </c>
      <c r="B13" s="91" t="s">
        <v>248</v>
      </c>
      <c r="C13" s="89">
        <v>40.13297</v>
      </c>
      <c r="D13" s="90">
        <v>30207</v>
      </c>
      <c r="E13" s="91" t="s">
        <v>249</v>
      </c>
      <c r="F13" s="89">
        <v>12.408974</v>
      </c>
      <c r="G13" s="90">
        <v>31008</v>
      </c>
      <c r="H13" s="91" t="s">
        <v>250</v>
      </c>
      <c r="I13" s="89"/>
    </row>
    <row r="14" spans="1:9" s="68" customFormat="1" ht="13.5" customHeight="1">
      <c r="A14" s="90">
        <v>30110</v>
      </c>
      <c r="B14" s="91" t="s">
        <v>251</v>
      </c>
      <c r="C14" s="89">
        <v>42.388732</v>
      </c>
      <c r="D14" s="90">
        <v>30208</v>
      </c>
      <c r="E14" s="91" t="s">
        <v>252</v>
      </c>
      <c r="F14" s="89">
        <v>0</v>
      </c>
      <c r="G14" s="90">
        <v>31009</v>
      </c>
      <c r="H14" s="91" t="s">
        <v>253</v>
      </c>
      <c r="I14" s="89"/>
    </row>
    <row r="15" spans="1:9" s="68" customFormat="1" ht="13.5" customHeight="1">
      <c r="A15" s="90">
        <v>30111</v>
      </c>
      <c r="B15" s="91" t="s">
        <v>254</v>
      </c>
      <c r="C15" s="89">
        <v>0</v>
      </c>
      <c r="D15" s="90">
        <v>30209</v>
      </c>
      <c r="E15" s="91" t="s">
        <v>255</v>
      </c>
      <c r="F15" s="89">
        <v>0</v>
      </c>
      <c r="G15" s="90">
        <v>31010</v>
      </c>
      <c r="H15" s="91" t="s">
        <v>256</v>
      </c>
      <c r="I15" s="89"/>
    </row>
    <row r="16" spans="1:9" s="68" customFormat="1" ht="13.5" customHeight="1">
      <c r="A16" s="90">
        <v>30112</v>
      </c>
      <c r="B16" s="91" t="s">
        <v>257</v>
      </c>
      <c r="C16" s="89">
        <v>29.43052</v>
      </c>
      <c r="D16" s="90">
        <v>30211</v>
      </c>
      <c r="E16" s="91" t="s">
        <v>258</v>
      </c>
      <c r="F16" s="89">
        <v>61.83335</v>
      </c>
      <c r="G16" s="90">
        <v>31011</v>
      </c>
      <c r="H16" s="91" t="s">
        <v>259</v>
      </c>
      <c r="I16" s="89"/>
    </row>
    <row r="17" spans="1:9" s="68" customFormat="1" ht="13.5" customHeight="1">
      <c r="A17" s="90">
        <v>30113</v>
      </c>
      <c r="B17" s="91" t="s">
        <v>260</v>
      </c>
      <c r="C17" s="89">
        <v>65.2392</v>
      </c>
      <c r="D17" s="90">
        <v>30212</v>
      </c>
      <c r="E17" s="91" t="s">
        <v>261</v>
      </c>
      <c r="F17" s="89">
        <v>0</v>
      </c>
      <c r="G17" s="90">
        <v>31012</v>
      </c>
      <c r="H17" s="91" t="s">
        <v>262</v>
      </c>
      <c r="I17" s="89"/>
    </row>
    <row r="18" spans="1:9" s="68" customFormat="1" ht="13.5" customHeight="1">
      <c r="A18" s="90">
        <v>30114</v>
      </c>
      <c r="B18" s="91" t="s">
        <v>263</v>
      </c>
      <c r="C18" s="89">
        <v>18.48</v>
      </c>
      <c r="D18" s="90">
        <v>30213</v>
      </c>
      <c r="E18" s="91" t="s">
        <v>264</v>
      </c>
      <c r="F18" s="89">
        <v>1.6525</v>
      </c>
      <c r="G18" s="90">
        <v>31013</v>
      </c>
      <c r="H18" s="91" t="s">
        <v>265</v>
      </c>
      <c r="I18" s="89"/>
    </row>
    <row r="19" spans="1:9" s="68" customFormat="1" ht="13.5" customHeight="1">
      <c r="A19" s="90">
        <v>30199</v>
      </c>
      <c r="B19" s="91" t="s">
        <v>266</v>
      </c>
      <c r="C19" s="89">
        <v>77.285986</v>
      </c>
      <c r="D19" s="90">
        <v>30214</v>
      </c>
      <c r="E19" s="91" t="s">
        <v>267</v>
      </c>
      <c r="F19" s="89">
        <v>0</v>
      </c>
      <c r="G19" s="90">
        <v>31019</v>
      </c>
      <c r="H19" s="91" t="s">
        <v>268</v>
      </c>
      <c r="I19" s="89"/>
    </row>
    <row r="20" spans="1:9" s="68" customFormat="1" ht="13.5" customHeight="1">
      <c r="A20" s="92"/>
      <c r="B20" s="93"/>
      <c r="C20" s="89"/>
      <c r="D20" s="90">
        <v>30215</v>
      </c>
      <c r="E20" s="91" t="s">
        <v>269</v>
      </c>
      <c r="F20" s="89">
        <v>0</v>
      </c>
      <c r="G20" s="90">
        <v>31021</v>
      </c>
      <c r="H20" s="91" t="s">
        <v>270</v>
      </c>
      <c r="I20" s="89"/>
    </row>
    <row r="21" spans="1:9" s="68" customFormat="1" ht="13.5" customHeight="1">
      <c r="A21" s="92"/>
      <c r="B21" s="93"/>
      <c r="C21" s="89"/>
      <c r="D21" s="90">
        <v>30216</v>
      </c>
      <c r="E21" s="91" t="s">
        <v>271</v>
      </c>
      <c r="F21" s="89">
        <v>0.7024</v>
      </c>
      <c r="G21" s="90">
        <v>31022</v>
      </c>
      <c r="H21" s="91" t="s">
        <v>272</v>
      </c>
      <c r="I21" s="89"/>
    </row>
    <row r="22" spans="1:9" s="68" customFormat="1" ht="13.5" customHeight="1">
      <c r="A22" s="92"/>
      <c r="B22" s="93"/>
      <c r="C22" s="89"/>
      <c r="D22" s="90">
        <v>30217</v>
      </c>
      <c r="E22" s="91" t="s">
        <v>273</v>
      </c>
      <c r="F22" s="89">
        <v>1.6211</v>
      </c>
      <c r="G22" s="90">
        <v>31099</v>
      </c>
      <c r="H22" s="91" t="s">
        <v>274</v>
      </c>
      <c r="I22" s="89"/>
    </row>
    <row r="23" spans="1:9" s="68" customFormat="1" ht="13.5" customHeight="1">
      <c r="A23" s="86">
        <v>303</v>
      </c>
      <c r="B23" s="87" t="s">
        <v>275</v>
      </c>
      <c r="C23" s="88">
        <f>SUM(C24:C35)</f>
        <v>690.5595619999999</v>
      </c>
      <c r="D23" s="90">
        <v>30218</v>
      </c>
      <c r="E23" s="91" t="s">
        <v>276</v>
      </c>
      <c r="F23" s="89">
        <v>0</v>
      </c>
      <c r="G23" s="92"/>
      <c r="H23" s="93"/>
      <c r="I23" s="97"/>
    </row>
    <row r="24" spans="1:9" s="68" customFormat="1" ht="13.5" customHeight="1">
      <c r="A24" s="90">
        <v>30301</v>
      </c>
      <c r="B24" s="91" t="s">
        <v>277</v>
      </c>
      <c r="C24" s="89"/>
      <c r="D24" s="90">
        <v>30224</v>
      </c>
      <c r="E24" s="91" t="s">
        <v>278</v>
      </c>
      <c r="F24" s="89">
        <v>0</v>
      </c>
      <c r="G24" s="92"/>
      <c r="H24" s="93"/>
      <c r="I24" s="97"/>
    </row>
    <row r="25" spans="1:9" s="68" customFormat="1" ht="13.5" customHeight="1">
      <c r="A25" s="90">
        <v>30302</v>
      </c>
      <c r="B25" s="91" t="s">
        <v>279</v>
      </c>
      <c r="C25" s="89"/>
      <c r="D25" s="90">
        <v>30225</v>
      </c>
      <c r="E25" s="91" t="s">
        <v>280</v>
      </c>
      <c r="F25" s="89">
        <v>0</v>
      </c>
      <c r="G25" s="86">
        <v>312</v>
      </c>
      <c r="H25" s="87" t="s">
        <v>281</v>
      </c>
      <c r="I25" s="97"/>
    </row>
    <row r="26" spans="1:9" s="68" customFormat="1" ht="13.5" customHeight="1">
      <c r="A26" s="90">
        <v>30303</v>
      </c>
      <c r="B26" s="91" t="s">
        <v>282</v>
      </c>
      <c r="C26" s="89"/>
      <c r="D26" s="90">
        <v>30226</v>
      </c>
      <c r="E26" s="91" t="s">
        <v>283</v>
      </c>
      <c r="F26" s="89">
        <v>84.37565</v>
      </c>
      <c r="G26" s="90">
        <v>31201</v>
      </c>
      <c r="H26" s="91" t="s">
        <v>284</v>
      </c>
      <c r="I26" s="97"/>
    </row>
    <row r="27" spans="1:9" s="68" customFormat="1" ht="13.5" customHeight="1">
      <c r="A27" s="90">
        <v>30304</v>
      </c>
      <c r="B27" s="91" t="s">
        <v>285</v>
      </c>
      <c r="C27" s="89">
        <v>2.7665</v>
      </c>
      <c r="D27" s="90">
        <v>30227</v>
      </c>
      <c r="E27" s="91" t="s">
        <v>286</v>
      </c>
      <c r="F27" s="89">
        <v>1</v>
      </c>
      <c r="G27" s="90">
        <v>31203</v>
      </c>
      <c r="H27" s="91" t="s">
        <v>287</v>
      </c>
      <c r="I27" s="97"/>
    </row>
    <row r="28" spans="1:9" s="68" customFormat="1" ht="13.5" customHeight="1">
      <c r="A28" s="90">
        <v>30305</v>
      </c>
      <c r="B28" s="91" t="s">
        <v>288</v>
      </c>
      <c r="C28" s="89">
        <v>686.553062</v>
      </c>
      <c r="D28" s="90">
        <v>30228</v>
      </c>
      <c r="E28" s="91" t="s">
        <v>289</v>
      </c>
      <c r="F28" s="89">
        <v>32.5</v>
      </c>
      <c r="G28" s="90">
        <v>31204</v>
      </c>
      <c r="H28" s="91" t="s">
        <v>290</v>
      </c>
      <c r="I28" s="97"/>
    </row>
    <row r="29" spans="1:9" s="68" customFormat="1" ht="13.5" customHeight="1">
      <c r="A29" s="90">
        <v>30306</v>
      </c>
      <c r="B29" s="91" t="s">
        <v>291</v>
      </c>
      <c r="C29" s="89">
        <v>0</v>
      </c>
      <c r="D29" s="90">
        <v>30229</v>
      </c>
      <c r="E29" s="91" t="s">
        <v>292</v>
      </c>
      <c r="F29" s="89">
        <v>0</v>
      </c>
      <c r="G29" s="90">
        <v>31205</v>
      </c>
      <c r="H29" s="91" t="s">
        <v>293</v>
      </c>
      <c r="I29" s="97"/>
    </row>
    <row r="30" spans="1:9" s="68" customFormat="1" ht="13.5" customHeight="1">
      <c r="A30" s="90">
        <v>30307</v>
      </c>
      <c r="B30" s="91" t="s">
        <v>294</v>
      </c>
      <c r="C30" s="89">
        <v>1.24</v>
      </c>
      <c r="D30" s="90">
        <v>30231</v>
      </c>
      <c r="E30" s="91" t="s">
        <v>295</v>
      </c>
      <c r="F30" s="89">
        <v>8.886511</v>
      </c>
      <c r="G30" s="90">
        <v>31299</v>
      </c>
      <c r="H30" s="91" t="s">
        <v>296</v>
      </c>
      <c r="I30" s="97"/>
    </row>
    <row r="31" spans="1:9" s="68" customFormat="1" ht="13.5" customHeight="1">
      <c r="A31" s="90">
        <v>30308</v>
      </c>
      <c r="B31" s="91" t="s">
        <v>297</v>
      </c>
      <c r="C31" s="89"/>
      <c r="D31" s="90">
        <v>30239</v>
      </c>
      <c r="E31" s="91" t="s">
        <v>298</v>
      </c>
      <c r="F31" s="89">
        <v>27.4679</v>
      </c>
      <c r="G31" s="92"/>
      <c r="H31" s="93"/>
      <c r="I31" s="89"/>
    </row>
    <row r="32" spans="1:9" s="68" customFormat="1" ht="13.5" customHeight="1">
      <c r="A32" s="90">
        <v>30309</v>
      </c>
      <c r="B32" s="91" t="s">
        <v>299</v>
      </c>
      <c r="C32" s="89"/>
      <c r="D32" s="90">
        <v>30240</v>
      </c>
      <c r="E32" s="91" t="s">
        <v>300</v>
      </c>
      <c r="F32" s="89">
        <v>0</v>
      </c>
      <c r="G32" s="92"/>
      <c r="H32" s="93"/>
      <c r="I32" s="89"/>
    </row>
    <row r="33" spans="1:9" s="68" customFormat="1" ht="13.5" customHeight="1">
      <c r="A33" s="90">
        <v>30310</v>
      </c>
      <c r="B33" s="91" t="s">
        <v>301</v>
      </c>
      <c r="C33" s="89"/>
      <c r="D33" s="90">
        <v>30299</v>
      </c>
      <c r="E33" s="91" t="s">
        <v>302</v>
      </c>
      <c r="F33" s="89">
        <v>0</v>
      </c>
      <c r="G33" s="92"/>
      <c r="H33" s="93"/>
      <c r="I33" s="89"/>
    </row>
    <row r="34" spans="1:9" s="68" customFormat="1" ht="13.5" customHeight="1">
      <c r="A34" s="90">
        <v>30311</v>
      </c>
      <c r="B34" s="91" t="s">
        <v>303</v>
      </c>
      <c r="C34" s="89"/>
      <c r="D34" s="90"/>
      <c r="E34" s="91"/>
      <c r="F34" s="89"/>
      <c r="G34" s="86">
        <v>399</v>
      </c>
      <c r="H34" s="87" t="s">
        <v>304</v>
      </c>
      <c r="I34" s="89"/>
    </row>
    <row r="35" spans="1:9" s="68" customFormat="1" ht="13.5" customHeight="1">
      <c r="A35" s="90">
        <v>30399</v>
      </c>
      <c r="B35" s="91" t="s">
        <v>305</v>
      </c>
      <c r="C35" s="89"/>
      <c r="D35" s="86">
        <v>307</v>
      </c>
      <c r="E35" s="87" t="s">
        <v>306</v>
      </c>
      <c r="F35" s="89"/>
      <c r="G35" s="90">
        <v>39907</v>
      </c>
      <c r="H35" s="91" t="s">
        <v>307</v>
      </c>
      <c r="I35" s="89"/>
    </row>
    <row r="36" spans="1:9" s="68" customFormat="1" ht="13.5" customHeight="1">
      <c r="A36" s="90"/>
      <c r="B36" s="91"/>
      <c r="C36" s="89"/>
      <c r="D36" s="90">
        <v>30701</v>
      </c>
      <c r="E36" s="91" t="s">
        <v>308</v>
      </c>
      <c r="F36" s="89"/>
      <c r="G36" s="90">
        <v>39908</v>
      </c>
      <c r="H36" s="91" t="s">
        <v>309</v>
      </c>
      <c r="I36" s="89"/>
    </row>
    <row r="37" spans="1:9" s="68" customFormat="1" ht="13.5" customHeight="1">
      <c r="A37" s="90"/>
      <c r="B37" s="91"/>
      <c r="C37" s="89"/>
      <c r="D37" s="90">
        <v>30702</v>
      </c>
      <c r="E37" s="91" t="s">
        <v>310</v>
      </c>
      <c r="F37" s="89"/>
      <c r="G37" s="90">
        <v>39909</v>
      </c>
      <c r="H37" s="91" t="s">
        <v>311</v>
      </c>
      <c r="I37" s="89"/>
    </row>
    <row r="38" spans="1:9" s="68" customFormat="1" ht="13.5" customHeight="1">
      <c r="A38" s="90"/>
      <c r="B38" s="91"/>
      <c r="C38" s="89"/>
      <c r="D38" s="90">
        <v>30703</v>
      </c>
      <c r="E38" s="91" t="s">
        <v>312</v>
      </c>
      <c r="F38" s="89"/>
      <c r="G38" s="90">
        <v>39910</v>
      </c>
      <c r="H38" s="91" t="s">
        <v>313</v>
      </c>
      <c r="I38" s="89"/>
    </row>
    <row r="39" spans="1:9" s="68" customFormat="1" ht="13.5" customHeight="1">
      <c r="A39" s="90"/>
      <c r="B39" s="91"/>
      <c r="C39" s="89"/>
      <c r="D39" s="90">
        <v>30704</v>
      </c>
      <c r="E39" s="91" t="s">
        <v>314</v>
      </c>
      <c r="F39" s="89"/>
      <c r="G39" s="90">
        <v>39999</v>
      </c>
      <c r="H39" s="91" t="s">
        <v>315</v>
      </c>
      <c r="I39" s="89"/>
    </row>
    <row r="40" spans="1:9" s="68" customFormat="1" ht="13.5" customHeight="1">
      <c r="A40" s="90"/>
      <c r="B40" s="91"/>
      <c r="C40" s="89"/>
      <c r="D40" s="90"/>
      <c r="E40" s="91"/>
      <c r="F40" s="89"/>
      <c r="G40" s="90"/>
      <c r="H40" s="91"/>
      <c r="I40" s="89"/>
    </row>
    <row r="41" spans="1:9" s="68" customFormat="1" ht="13.5" customHeight="1">
      <c r="A41" s="84" t="s">
        <v>316</v>
      </c>
      <c r="B41" s="85"/>
      <c r="C41" s="85">
        <f>C6+C23</f>
        <v>1933.6745090000002</v>
      </c>
      <c r="D41" s="84" t="s">
        <v>317</v>
      </c>
      <c r="E41" s="85"/>
      <c r="F41" s="85"/>
      <c r="G41" s="84"/>
      <c r="H41" s="85"/>
      <c r="I41" s="88">
        <f>F6+F35+I6+I25+I34</f>
        <v>405.16781499999996</v>
      </c>
    </row>
    <row r="42" spans="1:9" ht="19.5" customHeight="1">
      <c r="A42" s="94" t="s">
        <v>318</v>
      </c>
      <c r="B42" s="95"/>
      <c r="C42" s="95"/>
      <c r="D42" s="94"/>
      <c r="E42" s="95"/>
      <c r="F42" s="95"/>
      <c r="G42" s="94"/>
      <c r="H42" s="95"/>
      <c r="I42" s="95"/>
    </row>
    <row r="43" spans="1:9" ht="19.5" customHeight="1">
      <c r="A43" s="77"/>
      <c r="B43" s="81"/>
      <c r="C43" s="80"/>
      <c r="D43" s="77"/>
      <c r="E43" s="81"/>
      <c r="F43" s="80"/>
      <c r="G43" s="77"/>
      <c r="H43" s="81"/>
      <c r="I43" s="80"/>
    </row>
  </sheetData>
  <sheetProtection/>
  <mergeCells count="7">
    <mergeCell ref="A1:I1"/>
    <mergeCell ref="B3:C3"/>
    <mergeCell ref="A4:C4"/>
    <mergeCell ref="D4:I4"/>
    <mergeCell ref="A41:B41"/>
    <mergeCell ref="D41:H41"/>
    <mergeCell ref="A42:I42"/>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B8" sqref="B8"/>
    </sheetView>
  </sheetViews>
  <sheetFormatPr defaultColWidth="9.00390625" defaultRowHeight="14.25"/>
  <cols>
    <col min="1" max="1" width="9.875" style="31" customWidth="1"/>
    <col min="2" max="2" width="33.125" style="31" customWidth="1"/>
    <col min="3" max="3" width="17.125" style="31" customWidth="1"/>
    <col min="4" max="4" width="11.50390625" style="31" customWidth="1"/>
    <col min="5" max="5" width="7.625" style="31" customWidth="1"/>
    <col min="6" max="6" width="9.75390625" style="31" customWidth="1"/>
    <col min="7" max="7" width="9.375" style="31" customWidth="1"/>
    <col min="8" max="8" width="18.125" style="31" customWidth="1"/>
    <col min="9" max="16384" width="9.00390625" style="31" customWidth="1"/>
  </cols>
  <sheetData>
    <row r="1" spans="1:8" ht="14.25">
      <c r="A1" s="32"/>
      <c r="B1" s="33"/>
      <c r="C1" s="33"/>
      <c r="D1" s="33"/>
      <c r="E1" s="33"/>
      <c r="F1" s="33"/>
      <c r="G1" s="33"/>
      <c r="H1" s="33"/>
    </row>
    <row r="2" spans="1:8" ht="22.5" customHeight="1">
      <c r="A2" s="53" t="s">
        <v>319</v>
      </c>
      <c r="B2" s="53"/>
      <c r="C2" s="53"/>
      <c r="D2" s="53"/>
      <c r="E2" s="53"/>
      <c r="F2" s="53"/>
      <c r="G2" s="53"/>
      <c r="H2" s="53"/>
    </row>
    <row r="3" spans="1:8" s="29" customFormat="1" ht="15.75">
      <c r="A3" s="54"/>
      <c r="B3" s="54"/>
      <c r="C3" s="54"/>
      <c r="D3" s="54"/>
      <c r="E3" s="54"/>
      <c r="F3" s="54"/>
      <c r="G3" s="54"/>
      <c r="H3" s="55" t="s">
        <v>320</v>
      </c>
    </row>
    <row r="4" spans="1:8" s="29" customFormat="1" ht="14.25">
      <c r="A4" s="35" t="s">
        <v>38</v>
      </c>
      <c r="B4" s="35" t="s">
        <v>39</v>
      </c>
      <c r="C4" s="56" t="s">
        <v>3</v>
      </c>
      <c r="D4" s="35"/>
      <c r="E4" s="35"/>
      <c r="F4" s="35"/>
      <c r="G4" s="35"/>
      <c r="H4" s="36" t="s">
        <v>4</v>
      </c>
    </row>
    <row r="5" spans="1:8" s="52" customFormat="1" ht="30" customHeight="1">
      <c r="A5" s="37" t="s">
        <v>321</v>
      </c>
      <c r="B5" s="38"/>
      <c r="C5" s="57" t="s">
        <v>322</v>
      </c>
      <c r="D5" s="58" t="s">
        <v>323</v>
      </c>
      <c r="E5" s="59" t="s">
        <v>214</v>
      </c>
      <c r="F5" s="59"/>
      <c r="G5" s="59"/>
      <c r="H5" s="57" t="s">
        <v>324</v>
      </c>
    </row>
    <row r="6" spans="1:8" s="52" customFormat="1" ht="35.25" customHeight="1">
      <c r="A6" s="42" t="s">
        <v>47</v>
      </c>
      <c r="B6" s="43" t="s">
        <v>48</v>
      </c>
      <c r="C6" s="60"/>
      <c r="D6" s="61"/>
      <c r="E6" s="62" t="s">
        <v>51</v>
      </c>
      <c r="F6" s="62" t="s">
        <v>215</v>
      </c>
      <c r="G6" s="62" t="s">
        <v>216</v>
      </c>
      <c r="H6" s="60"/>
    </row>
    <row r="7" spans="1:8" s="30" customFormat="1" ht="24" customHeight="1">
      <c r="A7" s="37" t="s">
        <v>51</v>
      </c>
      <c r="B7" s="38"/>
      <c r="C7" s="63"/>
      <c r="D7" s="63"/>
      <c r="E7" s="63"/>
      <c r="F7" s="63"/>
      <c r="G7" s="63"/>
      <c r="H7" s="63"/>
    </row>
    <row r="8" spans="1:8" s="30" customFormat="1" ht="24" customHeight="1">
      <c r="A8" s="47" t="s">
        <v>92</v>
      </c>
      <c r="B8" s="47" t="s">
        <v>93</v>
      </c>
      <c r="C8" s="63" t="s">
        <v>325</v>
      </c>
      <c r="D8" s="63">
        <v>41.88</v>
      </c>
      <c r="E8" s="63">
        <f aca="true" t="shared" si="0" ref="E8:E13">F8+G8</f>
        <v>41.88</v>
      </c>
      <c r="F8" s="63"/>
      <c r="G8" s="63">
        <v>41.88</v>
      </c>
      <c r="H8" s="63"/>
    </row>
    <row r="9" spans="1:8" s="30" customFormat="1" ht="24" customHeight="1">
      <c r="A9" s="47" t="s">
        <v>114</v>
      </c>
      <c r="B9" s="47" t="s">
        <v>115</v>
      </c>
      <c r="C9" s="63" t="s">
        <v>325</v>
      </c>
      <c r="D9" s="63">
        <v>19.75</v>
      </c>
      <c r="E9" s="63">
        <f t="shared" si="0"/>
        <v>19.75</v>
      </c>
      <c r="F9" s="63"/>
      <c r="G9" s="63">
        <v>19.75</v>
      </c>
      <c r="H9" s="63"/>
    </row>
    <row r="10" spans="1:8" s="30" customFormat="1" ht="24" customHeight="1">
      <c r="A10" s="47" t="s">
        <v>116</v>
      </c>
      <c r="B10" s="47" t="s">
        <v>117</v>
      </c>
      <c r="C10" s="63" t="s">
        <v>325</v>
      </c>
      <c r="D10" s="63">
        <v>24.368</v>
      </c>
      <c r="E10" s="63">
        <f t="shared" si="0"/>
        <v>24.368</v>
      </c>
      <c r="F10" s="63"/>
      <c r="G10" s="63">
        <v>24.368</v>
      </c>
      <c r="H10" s="63"/>
    </row>
    <row r="11" spans="1:8" s="30" customFormat="1" ht="24" customHeight="1">
      <c r="A11" s="47" t="s">
        <v>149</v>
      </c>
      <c r="B11" s="47" t="s">
        <v>150</v>
      </c>
      <c r="C11" s="63" t="s">
        <v>325</v>
      </c>
      <c r="D11" s="63">
        <v>41.88</v>
      </c>
      <c r="E11" s="63">
        <f t="shared" si="0"/>
        <v>41.88</v>
      </c>
      <c r="F11" s="63"/>
      <c r="G11" s="63">
        <v>41.88</v>
      </c>
      <c r="H11" s="63"/>
    </row>
    <row r="12" spans="1:8" s="30" customFormat="1" ht="24" customHeight="1">
      <c r="A12" s="47" t="s">
        <v>151</v>
      </c>
      <c r="B12" s="47" t="s">
        <v>152</v>
      </c>
      <c r="C12" s="63" t="s">
        <v>325</v>
      </c>
      <c r="D12" s="63">
        <v>3.28</v>
      </c>
      <c r="E12" s="63">
        <f t="shared" si="0"/>
        <v>3.28</v>
      </c>
      <c r="F12" s="63"/>
      <c r="G12" s="63">
        <v>3.28</v>
      </c>
      <c r="H12" s="63"/>
    </row>
    <row r="13" spans="1:8" s="30" customFormat="1" ht="24" customHeight="1">
      <c r="A13" s="47" t="s">
        <v>153</v>
      </c>
      <c r="B13" s="47" t="s">
        <v>154</v>
      </c>
      <c r="C13" s="63" t="s">
        <v>325</v>
      </c>
      <c r="D13" s="63">
        <v>525.7897</v>
      </c>
      <c r="E13" s="63">
        <f t="shared" si="0"/>
        <v>525.7897</v>
      </c>
      <c r="F13" s="63"/>
      <c r="G13" s="63">
        <v>525.7897</v>
      </c>
      <c r="H13" s="63"/>
    </row>
    <row r="14" spans="1:10" s="30" customFormat="1" ht="19.5" customHeight="1">
      <c r="A14" s="48" t="s">
        <v>326</v>
      </c>
      <c r="B14" s="48"/>
      <c r="C14" s="48"/>
      <c r="D14" s="48"/>
      <c r="E14" s="48"/>
      <c r="F14" s="48"/>
      <c r="G14" s="48"/>
      <c r="H14" s="48"/>
      <c r="I14" s="49"/>
      <c r="J14" s="49"/>
    </row>
    <row r="15" spans="1:10" s="30" customFormat="1" ht="19.5" customHeight="1">
      <c r="A15" s="50"/>
      <c r="B15" s="50"/>
      <c r="C15" s="50"/>
      <c r="D15" s="50"/>
      <c r="E15" s="50"/>
      <c r="F15" s="50"/>
      <c r="G15" s="50"/>
      <c r="H15" s="50"/>
      <c r="I15" s="48"/>
      <c r="J15" s="48"/>
    </row>
    <row r="16" s="30" customFormat="1" ht="19.5" customHeight="1"/>
    <row r="17" spans="1:8" ht="19.5" customHeight="1">
      <c r="A17" s="51"/>
      <c r="B17" s="51"/>
      <c r="C17" s="51"/>
      <c r="D17" s="51"/>
      <c r="E17" s="51"/>
      <c r="F17" s="51"/>
      <c r="G17" s="51"/>
      <c r="H17" s="51"/>
    </row>
    <row r="18" spans="1:8" ht="19.5" customHeight="1">
      <c r="A18" s="51"/>
      <c r="B18" s="51"/>
      <c r="C18" s="51"/>
      <c r="D18" s="51"/>
      <c r="E18" s="51"/>
      <c r="F18" s="51"/>
      <c r="G18" s="51"/>
      <c r="H18" s="51"/>
    </row>
    <row r="19" spans="1:8" ht="14.25">
      <c r="A19" s="51"/>
      <c r="B19" s="51"/>
      <c r="C19" s="51"/>
      <c r="D19" s="51"/>
      <c r="E19" s="51"/>
      <c r="F19" s="51"/>
      <c r="G19" s="51"/>
      <c r="H19" s="51"/>
    </row>
    <row r="20" spans="1:8" ht="14.25">
      <c r="A20" s="51"/>
      <c r="B20" s="51"/>
      <c r="C20" s="51"/>
      <c r="D20" s="51"/>
      <c r="E20" s="51"/>
      <c r="F20" s="51"/>
      <c r="G20" s="51"/>
      <c r="H20" s="51"/>
    </row>
    <row r="21" spans="1:8" ht="14.25">
      <c r="A21" s="51"/>
      <c r="B21" s="51"/>
      <c r="C21" s="51"/>
      <c r="D21" s="51"/>
      <c r="E21" s="51"/>
      <c r="F21" s="51"/>
      <c r="G21" s="51"/>
      <c r="H21" s="51"/>
    </row>
    <row r="22" spans="1:8" ht="14.25">
      <c r="A22" s="51"/>
      <c r="B22" s="51"/>
      <c r="C22" s="51"/>
      <c r="D22" s="51"/>
      <c r="E22" s="51"/>
      <c r="F22" s="51"/>
      <c r="G22" s="51"/>
      <c r="H22" s="51"/>
    </row>
  </sheetData>
  <sheetProtection/>
  <mergeCells count="9">
    <mergeCell ref="A2:H2"/>
    <mergeCell ref="A5:B5"/>
    <mergeCell ref="A7:B7"/>
    <mergeCell ref="A14:H14"/>
    <mergeCell ref="A15:H15"/>
    <mergeCell ref="I15:J15"/>
    <mergeCell ref="C5:C6"/>
    <mergeCell ref="D5:D6"/>
    <mergeCell ref="H5:H6"/>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B18" sqref="B18"/>
    </sheetView>
  </sheetViews>
  <sheetFormatPr defaultColWidth="9.00390625" defaultRowHeight="14.25"/>
  <cols>
    <col min="1" max="1" width="11.625" style="31" customWidth="1"/>
    <col min="2" max="2" width="34.875" style="31" bestFit="1" customWidth="1"/>
    <col min="3" max="4" width="12.625" style="31" customWidth="1"/>
    <col min="5" max="5" width="22.25390625" style="31" customWidth="1"/>
    <col min="6" max="244" width="9.00390625" style="31" customWidth="1"/>
  </cols>
  <sheetData>
    <row r="1" spans="1:5" ht="14.25">
      <c r="A1" s="32"/>
      <c r="B1" s="33"/>
      <c r="C1" s="33"/>
      <c r="D1" s="33"/>
      <c r="E1" s="33"/>
    </row>
    <row r="2" spans="1:5" ht="22.5" customHeight="1">
      <c r="A2" s="34" t="s">
        <v>327</v>
      </c>
      <c r="B2" s="34"/>
      <c r="C2" s="34"/>
      <c r="D2" s="34"/>
      <c r="E2" s="34"/>
    </row>
    <row r="3" spans="1:5" s="29" customFormat="1" ht="14.25">
      <c r="A3" s="35"/>
      <c r="B3" s="35"/>
      <c r="C3" s="35"/>
      <c r="D3" s="35"/>
      <c r="E3" s="36" t="s">
        <v>328</v>
      </c>
    </row>
    <row r="4" spans="1:5" s="29" customFormat="1" ht="14.25">
      <c r="A4" s="35" t="s">
        <v>38</v>
      </c>
      <c r="B4" s="35" t="s">
        <v>39</v>
      </c>
      <c r="C4" s="35" t="s">
        <v>3</v>
      </c>
      <c r="D4" s="35"/>
      <c r="E4" s="36" t="s">
        <v>4</v>
      </c>
    </row>
    <row r="5" spans="1:5" s="30" customFormat="1" ht="30" customHeight="1">
      <c r="A5" s="37" t="s">
        <v>329</v>
      </c>
      <c r="B5" s="38"/>
      <c r="C5" s="39" t="s">
        <v>214</v>
      </c>
      <c r="D5" s="40"/>
      <c r="E5" s="41"/>
    </row>
    <row r="6" spans="1:5" s="30" customFormat="1" ht="30" customHeight="1">
      <c r="A6" s="42" t="s">
        <v>330</v>
      </c>
      <c r="B6" s="43" t="s">
        <v>331</v>
      </c>
      <c r="C6" s="44" t="s">
        <v>51</v>
      </c>
      <c r="D6" s="44" t="s">
        <v>175</v>
      </c>
      <c r="E6" s="44" t="s">
        <v>176</v>
      </c>
    </row>
    <row r="7" spans="1:5" s="30" customFormat="1" ht="24" customHeight="1">
      <c r="A7" s="37" t="s">
        <v>51</v>
      </c>
      <c r="B7" s="38"/>
      <c r="C7" s="45"/>
      <c r="D7" s="46"/>
      <c r="E7" s="46"/>
    </row>
    <row r="8" spans="1:5" s="30" customFormat="1" ht="24" customHeight="1">
      <c r="A8" s="47"/>
      <c r="B8" s="47"/>
      <c r="C8" s="47"/>
      <c r="D8" s="47"/>
      <c r="E8" s="47"/>
    </row>
    <row r="9" spans="1:5" s="30" customFormat="1" ht="24" customHeight="1">
      <c r="A9" s="47"/>
      <c r="B9" s="47"/>
      <c r="C9" s="47"/>
      <c r="D9" s="47"/>
      <c r="E9" s="47"/>
    </row>
    <row r="10" spans="1:5" s="30" customFormat="1" ht="24" customHeight="1">
      <c r="A10" s="47"/>
      <c r="B10" s="47"/>
      <c r="C10" s="47"/>
      <c r="D10" s="47"/>
      <c r="E10" s="47"/>
    </row>
    <row r="11" spans="1:5" s="30" customFormat="1" ht="24" customHeight="1">
      <c r="A11" s="47"/>
      <c r="B11" s="47"/>
      <c r="C11" s="47"/>
      <c r="D11" s="47"/>
      <c r="E11" s="47"/>
    </row>
    <row r="12" spans="1:5" s="30" customFormat="1" ht="24" customHeight="1">
      <c r="A12" s="47"/>
      <c r="B12" s="47"/>
      <c r="C12" s="47"/>
      <c r="D12" s="47"/>
      <c r="E12" s="47"/>
    </row>
    <row r="13" spans="1:5" s="30" customFormat="1" ht="24" customHeight="1">
      <c r="A13" s="47"/>
      <c r="B13" s="47"/>
      <c r="C13" s="47"/>
      <c r="D13" s="47"/>
      <c r="E13" s="47"/>
    </row>
    <row r="14" spans="1:6" s="30" customFormat="1" ht="19.5" customHeight="1">
      <c r="A14" s="48" t="s">
        <v>332</v>
      </c>
      <c r="B14" s="48"/>
      <c r="C14" s="48"/>
      <c r="D14" s="48"/>
      <c r="E14" s="48"/>
      <c r="F14" s="49"/>
    </row>
    <row r="15" spans="1:6" s="30" customFormat="1" ht="19.5" customHeight="1">
      <c r="A15" s="48" t="s">
        <v>333</v>
      </c>
      <c r="B15" s="48"/>
      <c r="C15" s="48"/>
      <c r="D15" s="48"/>
      <c r="E15" s="48"/>
      <c r="F15" s="50"/>
    </row>
    <row r="16" s="30" customFormat="1" ht="19.5" customHeight="1"/>
    <row r="17" spans="1:5" ht="19.5" customHeight="1">
      <c r="A17" s="51"/>
      <c r="B17" s="51"/>
      <c r="C17" s="51"/>
      <c r="D17" s="51"/>
      <c r="E17" s="51"/>
    </row>
    <row r="18" spans="1:5" ht="19.5" customHeight="1">
      <c r="A18" s="51"/>
      <c r="B18" s="51"/>
      <c r="C18" s="51"/>
      <c r="D18" s="51"/>
      <c r="E18" s="51"/>
    </row>
    <row r="19" spans="1:5" ht="14.25">
      <c r="A19" s="51"/>
      <c r="B19" s="51"/>
      <c r="C19" s="51"/>
      <c r="D19" s="51"/>
      <c r="E19" s="51"/>
    </row>
    <row r="20" spans="1:5" ht="14.25">
      <c r="A20" s="51"/>
      <c r="B20" s="51"/>
      <c r="C20" s="51"/>
      <c r="D20" s="51"/>
      <c r="E20" s="51"/>
    </row>
    <row r="21" spans="1:5" ht="14.25">
      <c r="A21" s="51"/>
      <c r="B21" s="51"/>
      <c r="C21" s="51"/>
      <c r="D21" s="51"/>
      <c r="E21" s="51"/>
    </row>
    <row r="22" spans="1:5" ht="14.25">
      <c r="A22" s="51"/>
      <c r="B22" s="51"/>
      <c r="C22" s="51"/>
      <c r="D22" s="51"/>
      <c r="E22" s="51"/>
    </row>
  </sheetData>
  <sheetProtection/>
  <mergeCells count="6">
    <mergeCell ref="A2:E2"/>
    <mergeCell ref="A5:B5"/>
    <mergeCell ref="C5:E5"/>
    <mergeCell ref="A7:B7"/>
    <mergeCell ref="A14:E14"/>
    <mergeCell ref="A15:E15"/>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F30"/>
  <sheetViews>
    <sheetView zoomScale="120" zoomScaleNormal="120" workbookViewId="0" topLeftCell="A10">
      <selection activeCell="E31" sqref="E31"/>
    </sheetView>
  </sheetViews>
  <sheetFormatPr defaultColWidth="9.00390625" defaultRowHeight="14.25"/>
  <cols>
    <col min="1" max="1" width="25.875" style="0" customWidth="1"/>
    <col min="2" max="4" width="14.625" style="0" customWidth="1"/>
    <col min="5" max="5" width="36.625" style="0" customWidth="1"/>
    <col min="6" max="6" width="13.50390625" style="0" customWidth="1"/>
  </cols>
  <sheetData>
    <row r="1" spans="1:6" ht="27.75" customHeight="1">
      <c r="A1" s="1"/>
      <c r="B1" s="2"/>
      <c r="C1" s="2"/>
      <c r="D1" s="3" t="s">
        <v>334</v>
      </c>
      <c r="E1" s="2"/>
      <c r="F1" s="2"/>
    </row>
    <row r="2" spans="1:6" ht="15" customHeight="1">
      <c r="A2" s="1"/>
      <c r="B2" s="2"/>
      <c r="C2" s="2"/>
      <c r="D2" s="2"/>
      <c r="E2" s="2"/>
      <c r="F2" s="4"/>
    </row>
    <row r="3" spans="1:6" ht="15" customHeight="1">
      <c r="A3" s="4"/>
      <c r="B3" s="2"/>
      <c r="C3" s="2"/>
      <c r="D3" s="2"/>
      <c r="E3" s="2"/>
      <c r="F3" s="5" t="s">
        <v>335</v>
      </c>
    </row>
    <row r="4" spans="1:6" ht="15" customHeight="1">
      <c r="A4" s="6" t="s">
        <v>2</v>
      </c>
      <c r="B4" s="7"/>
      <c r="C4" s="7"/>
      <c r="D4" s="8" t="s">
        <v>3</v>
      </c>
      <c r="E4" s="7"/>
      <c r="F4" s="5" t="s">
        <v>4</v>
      </c>
    </row>
    <row r="5" spans="1:6" ht="22.5" customHeight="1">
      <c r="A5" s="9" t="s">
        <v>336</v>
      </c>
      <c r="B5" s="10" t="s">
        <v>337</v>
      </c>
      <c r="C5" s="10" t="s">
        <v>338</v>
      </c>
      <c r="D5" s="10" t="s">
        <v>8</v>
      </c>
      <c r="E5" s="11" t="s">
        <v>336</v>
      </c>
      <c r="F5" s="12" t="s">
        <v>8</v>
      </c>
    </row>
    <row r="6" spans="1:6" ht="15" customHeight="1">
      <c r="A6" s="13" t="s">
        <v>339</v>
      </c>
      <c r="B6" s="14" t="s">
        <v>340</v>
      </c>
      <c r="C6" s="14" t="s">
        <v>340</v>
      </c>
      <c r="D6" s="14" t="s">
        <v>340</v>
      </c>
      <c r="E6" s="15" t="s">
        <v>341</v>
      </c>
      <c r="F6" s="16">
        <v>348.193277</v>
      </c>
    </row>
    <row r="7" spans="1:6" ht="15" customHeight="1">
      <c r="A7" s="13" t="s">
        <v>342</v>
      </c>
      <c r="B7" s="16">
        <v>27</v>
      </c>
      <c r="C7" s="16">
        <v>17.765073</v>
      </c>
      <c r="D7" s="16">
        <v>17.765073</v>
      </c>
      <c r="E7" s="17" t="s">
        <v>343</v>
      </c>
      <c r="F7" s="16">
        <v>348.193277</v>
      </c>
    </row>
    <row r="8" spans="1:6" ht="15" customHeight="1">
      <c r="A8" s="18" t="s">
        <v>344</v>
      </c>
      <c r="B8" s="16">
        <v>0</v>
      </c>
      <c r="C8" s="16">
        <v>0</v>
      </c>
      <c r="D8" s="16">
        <v>0</v>
      </c>
      <c r="E8" s="17" t="s">
        <v>345</v>
      </c>
      <c r="F8" s="16"/>
    </row>
    <row r="9" spans="1:6" ht="15" customHeight="1">
      <c r="A9" s="18" t="s">
        <v>346</v>
      </c>
      <c r="B9" s="16">
        <v>12</v>
      </c>
      <c r="C9" s="16">
        <v>16.143973000000003</v>
      </c>
      <c r="D9" s="16">
        <v>16.143973000000003</v>
      </c>
      <c r="E9" s="15" t="s">
        <v>347</v>
      </c>
      <c r="F9" s="14" t="s">
        <v>340</v>
      </c>
    </row>
    <row r="10" spans="1:6" ht="15" customHeight="1">
      <c r="A10" s="18" t="s">
        <v>348</v>
      </c>
      <c r="B10" s="16">
        <v>0</v>
      </c>
      <c r="C10" s="16">
        <v>0</v>
      </c>
      <c r="D10" s="16">
        <v>0</v>
      </c>
      <c r="E10" s="17" t="s">
        <v>349</v>
      </c>
      <c r="F10" s="19">
        <v>3</v>
      </c>
    </row>
    <row r="11" spans="1:6" ht="15" customHeight="1">
      <c r="A11" s="18" t="s">
        <v>350</v>
      </c>
      <c r="B11" s="16">
        <v>12</v>
      </c>
      <c r="C11" s="16">
        <v>16.143973000000003</v>
      </c>
      <c r="D11" s="16">
        <v>16.143973000000003</v>
      </c>
      <c r="E11" s="17" t="s">
        <v>351</v>
      </c>
      <c r="F11" s="19"/>
    </row>
    <row r="12" spans="1:6" ht="15" customHeight="1">
      <c r="A12" s="18" t="s">
        <v>352</v>
      </c>
      <c r="B12" s="16">
        <v>15</v>
      </c>
      <c r="C12" s="16">
        <v>1.6211</v>
      </c>
      <c r="D12" s="16">
        <v>1.6211</v>
      </c>
      <c r="E12" s="17" t="s">
        <v>353</v>
      </c>
      <c r="F12" s="19"/>
    </row>
    <row r="13" spans="1:6" ht="15" customHeight="1">
      <c r="A13" s="18" t="s">
        <v>354</v>
      </c>
      <c r="B13" s="16">
        <v>15</v>
      </c>
      <c r="C13" s="14" t="s">
        <v>340</v>
      </c>
      <c r="D13" s="16">
        <v>1.6211</v>
      </c>
      <c r="E13" s="17" t="s">
        <v>355</v>
      </c>
      <c r="F13" s="19"/>
    </row>
    <row r="14" spans="1:6" ht="15" customHeight="1">
      <c r="A14" s="18" t="s">
        <v>356</v>
      </c>
      <c r="B14" s="14" t="s">
        <v>340</v>
      </c>
      <c r="C14" s="14" t="s">
        <v>340</v>
      </c>
      <c r="D14" s="16"/>
      <c r="E14" s="17" t="s">
        <v>357</v>
      </c>
      <c r="F14" s="19">
        <v>3</v>
      </c>
    </row>
    <row r="15" spans="1:6" ht="15" customHeight="1">
      <c r="A15" s="18" t="s">
        <v>358</v>
      </c>
      <c r="B15" s="14" t="s">
        <v>340</v>
      </c>
      <c r="C15" s="14" t="s">
        <v>340</v>
      </c>
      <c r="D15" s="16"/>
      <c r="E15" s="17" t="s">
        <v>359</v>
      </c>
      <c r="F15" s="19"/>
    </row>
    <row r="16" spans="1:6" ht="15" customHeight="1">
      <c r="A16" s="13" t="s">
        <v>360</v>
      </c>
      <c r="B16" s="14" t="s">
        <v>340</v>
      </c>
      <c r="C16" s="14" t="s">
        <v>340</v>
      </c>
      <c r="D16" s="14" t="s">
        <v>340</v>
      </c>
      <c r="E16" s="17" t="s">
        <v>361</v>
      </c>
      <c r="F16" s="19"/>
    </row>
    <row r="17" spans="1:6" ht="15" customHeight="1">
      <c r="A17" s="18" t="s">
        <v>362</v>
      </c>
      <c r="B17" s="14" t="s">
        <v>340</v>
      </c>
      <c r="C17" s="14" t="s">
        <v>340</v>
      </c>
      <c r="D17" s="19"/>
      <c r="E17" s="17" t="s">
        <v>363</v>
      </c>
      <c r="F17" s="19"/>
    </row>
    <row r="18" spans="1:6" ht="15" customHeight="1">
      <c r="A18" s="18" t="s">
        <v>364</v>
      </c>
      <c r="B18" s="14" t="s">
        <v>340</v>
      </c>
      <c r="C18" s="14" t="s">
        <v>340</v>
      </c>
      <c r="D18" s="19"/>
      <c r="E18" s="17" t="s">
        <v>365</v>
      </c>
      <c r="F18" s="19"/>
    </row>
    <row r="19" spans="1:6" ht="15" customHeight="1">
      <c r="A19" s="18" t="s">
        <v>366</v>
      </c>
      <c r="B19" s="14" t="s">
        <v>340</v>
      </c>
      <c r="C19" s="14" t="s">
        <v>340</v>
      </c>
      <c r="D19" s="19"/>
      <c r="E19" s="17" t="s">
        <v>367</v>
      </c>
      <c r="F19" s="19"/>
    </row>
    <row r="20" spans="1:6" ht="15" customHeight="1">
      <c r="A20" s="18" t="s">
        <v>368</v>
      </c>
      <c r="B20" s="14" t="s">
        <v>340</v>
      </c>
      <c r="C20" s="14" t="s">
        <v>340</v>
      </c>
      <c r="D20" s="19"/>
      <c r="E20" s="15" t="s">
        <v>369</v>
      </c>
      <c r="F20" s="19"/>
    </row>
    <row r="21" spans="1:6" ht="15" customHeight="1">
      <c r="A21" s="18" t="s">
        <v>370</v>
      </c>
      <c r="B21" s="14" t="s">
        <v>340</v>
      </c>
      <c r="C21" s="14" t="s">
        <v>340</v>
      </c>
      <c r="D21" s="19"/>
      <c r="E21" s="17" t="s">
        <v>371</v>
      </c>
      <c r="F21" s="14">
        <v>16.85</v>
      </c>
    </row>
    <row r="22" spans="1:6" ht="15" customHeight="1">
      <c r="A22" s="18" t="s">
        <v>372</v>
      </c>
      <c r="B22" s="14" t="s">
        <v>340</v>
      </c>
      <c r="C22" s="14" t="s">
        <v>340</v>
      </c>
      <c r="D22" s="19"/>
      <c r="E22" s="17" t="s">
        <v>373</v>
      </c>
      <c r="F22" s="14">
        <v>16.85</v>
      </c>
    </row>
    <row r="23" spans="1:6" ht="15" customHeight="1">
      <c r="A23" s="18" t="s">
        <v>374</v>
      </c>
      <c r="B23" s="14" t="s">
        <v>340</v>
      </c>
      <c r="C23" s="14" t="s">
        <v>340</v>
      </c>
      <c r="D23" s="19"/>
      <c r="E23" s="17" t="s">
        <v>375</v>
      </c>
      <c r="F23" s="16"/>
    </row>
    <row r="24" spans="1:6" ht="15" customHeight="1">
      <c r="A24" s="18" t="s">
        <v>376</v>
      </c>
      <c r="B24" s="14" t="s">
        <v>340</v>
      </c>
      <c r="C24" s="14" t="s">
        <v>340</v>
      </c>
      <c r="D24" s="19"/>
      <c r="E24" s="17" t="s">
        <v>377</v>
      </c>
      <c r="F24" s="16"/>
    </row>
    <row r="25" spans="1:6" ht="15" customHeight="1">
      <c r="A25" s="18" t="s">
        <v>378</v>
      </c>
      <c r="B25" s="14" t="s">
        <v>340</v>
      </c>
      <c r="C25" s="14" t="s">
        <v>340</v>
      </c>
      <c r="D25" s="19"/>
      <c r="E25" s="17" t="s">
        <v>379</v>
      </c>
      <c r="F25" s="16"/>
    </row>
    <row r="26" spans="1:6" ht="15" customHeight="1">
      <c r="A26" s="18" t="s">
        <v>380</v>
      </c>
      <c r="B26" s="14" t="s">
        <v>340</v>
      </c>
      <c r="C26" s="14" t="s">
        <v>340</v>
      </c>
      <c r="D26" s="19"/>
      <c r="E26" s="20" t="s">
        <v>381</v>
      </c>
      <c r="F26" s="21"/>
    </row>
    <row r="27" spans="1:6" ht="15" customHeight="1">
      <c r="A27" s="22" t="s">
        <v>382</v>
      </c>
      <c r="B27" s="14" t="s">
        <v>340</v>
      </c>
      <c r="C27" s="14" t="s">
        <v>340</v>
      </c>
      <c r="D27" s="23"/>
      <c r="E27" s="24"/>
      <c r="F27" s="25"/>
    </row>
    <row r="28" spans="1:6" ht="15" customHeight="1">
      <c r="A28" s="22" t="s">
        <v>383</v>
      </c>
      <c r="B28" s="14" t="s">
        <v>340</v>
      </c>
      <c r="C28" s="14" t="s">
        <v>340</v>
      </c>
      <c r="D28" s="23">
        <v>0.7024</v>
      </c>
      <c r="E28" s="26"/>
      <c r="F28" s="26"/>
    </row>
    <row r="29" spans="1:6" ht="30" customHeight="1">
      <c r="A29" s="27" t="s">
        <v>384</v>
      </c>
      <c r="B29" s="27" t="s">
        <v>385</v>
      </c>
      <c r="C29" s="27"/>
      <c r="D29" s="27" t="s">
        <v>385</v>
      </c>
      <c r="E29" s="27" t="s">
        <v>385</v>
      </c>
      <c r="F29" s="27" t="s">
        <v>385</v>
      </c>
    </row>
    <row r="30" spans="1:6" ht="15" customHeight="1">
      <c r="A30" s="27"/>
      <c r="B30" s="27"/>
      <c r="C30" s="27"/>
      <c r="D30" s="27"/>
      <c r="E30" s="27"/>
      <c r="F30" s="28"/>
    </row>
  </sheetData>
  <sheetProtection/>
  <mergeCells count="2">
    <mergeCell ref="A29:F29"/>
    <mergeCell ref="A30:E30"/>
  </mergeCell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企业用户_763732254</cp:lastModifiedBy>
  <cp:lastPrinted>2023-09-05T07:24:17Z</cp:lastPrinted>
  <dcterms:created xsi:type="dcterms:W3CDTF">1996-12-22T09:32:42Z</dcterms:created>
  <dcterms:modified xsi:type="dcterms:W3CDTF">2023-09-21T08:59:29Z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ECD3C5D64D3D4D669E46257A90A310BE_12</vt:lpwstr>
  </property>
</Properties>
</file>