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794"/>
  </bookViews>
  <sheets>
    <sheet name="sheet" sheetId="14" r:id="rId1"/>
  </sheets>
  <definedNames>
    <definedName name="_xlnm._FilterDatabase" localSheetId="0" hidden="1">sheet!$A$7:$AC$603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发展">#REF!</definedName>
    <definedName name="就业">#REF!</definedName>
    <definedName name="乡村建设行动">#REF!</definedName>
    <definedName name="易地扶贫搬迁后扶">#REF!</definedName>
    <definedName name="其他">#REF!</definedName>
    <definedName name="乡村治理和精神文明建设">#REF!</definedName>
    <definedName name="加工流通项目">#REF!</definedName>
    <definedName name="人居环境整治">#REF!</definedName>
    <definedName name="巩固三保障成果">#REF!</definedName>
    <definedName name="产业服务支撑项目">#REF!</definedName>
    <definedName name="乡村工匠">#REF!</definedName>
    <definedName name="生产项目">#REF!</definedName>
    <definedName name="配套设施项目">#REF!</definedName>
    <definedName name="金融保险配套项目">#REF!</definedName>
    <definedName name="务工补助">#REF!</definedName>
    <definedName name="创业">#REF!</definedName>
    <definedName name="公益性岗位">#REF!</definedName>
    <definedName name="农村基础设施">#REF!</definedName>
    <definedName name="农村公共服务">#REF!</definedName>
    <definedName name="住房">#REF!</definedName>
    <definedName name="教育">#REF!</definedName>
    <definedName name="健康">#REF!</definedName>
    <definedName name="综合保障">#REF!</definedName>
    <definedName name="乡村治理">#REF!</definedName>
    <definedName name="农村精神文明建设">#REF!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s>
  <commentList>
    <comment ref="C4" authorId="0">
      <text>
        <r>
          <rPr>
            <b/>
            <sz val="9"/>
            <rFont val="宋体"/>
            <charset val="134"/>
          </rPr>
          <t>刘薇:</t>
        </r>
        <r>
          <rPr>
            <sz val="9"/>
            <rFont val="宋体"/>
            <charset val="134"/>
          </rPr>
          <t xml:space="preserve">
项目入库名称、项目实际名称、整合方案中项目名称需一致</t>
        </r>
      </text>
    </comment>
    <comment ref="X4" authorId="0">
      <text>
        <r>
          <rPr>
            <sz val="9"/>
            <rFont val="宋体"/>
            <charset val="134"/>
          </rPr>
          <t>设公示及校验</t>
        </r>
      </text>
    </comment>
    <comment ref="J5" authorId="0">
      <text>
        <r>
          <rPr>
            <sz val="9"/>
            <rFont val="宋体"/>
            <charset val="134"/>
          </rPr>
          <t>此处包含未纳入整合和纳入整合的部分。</t>
        </r>
      </text>
    </comment>
  </commentList>
</comments>
</file>

<file path=xl/sharedStrings.xml><?xml version="1.0" encoding="utf-8"?>
<sst xmlns="http://schemas.openxmlformats.org/spreadsheetml/2006/main" count="4991" uniqueCount="1717">
  <si>
    <t>丰都县2022年衔接及整合资金项目计划完成情况表</t>
  </si>
  <si>
    <r>
      <rPr>
        <b/>
        <sz val="10"/>
        <rFont val="宋体"/>
        <charset val="134"/>
      </rPr>
      <t>填表日期：</t>
    </r>
    <r>
      <rPr>
        <b/>
        <sz val="10"/>
        <rFont val="Times New Roman"/>
        <charset val="134"/>
      </rPr>
      <t>20221130</t>
    </r>
  </si>
  <si>
    <t>序号</t>
  </si>
  <si>
    <t>主管部门</t>
  </si>
  <si>
    <t>项目名称</t>
  </si>
  <si>
    <t>主要建设内容</t>
  </si>
  <si>
    <r>
      <rPr>
        <b/>
        <sz val="10"/>
        <rFont val="宋体"/>
        <charset val="134"/>
      </rPr>
      <t>实施地点</t>
    </r>
    <r>
      <rPr>
        <b/>
        <sz val="10"/>
        <rFont val="Times New Roman"/>
        <charset val="0"/>
      </rPr>
      <t xml:space="preserve">
</t>
    </r>
    <r>
      <rPr>
        <b/>
        <sz val="10"/>
        <rFont val="宋体"/>
        <charset val="134"/>
      </rPr>
      <t>（乡镇）</t>
    </r>
  </si>
  <si>
    <t>项目实施单位</t>
  </si>
  <si>
    <t>绩效目标</t>
  </si>
  <si>
    <t>下达资金文号</t>
  </si>
  <si>
    <t>财政资金安排金额（元）</t>
  </si>
  <si>
    <t>衔接资金纳入整合部分（元）</t>
  </si>
  <si>
    <r>
      <rPr>
        <b/>
        <sz val="10"/>
        <rFont val="宋体"/>
        <charset val="134"/>
      </rPr>
      <t>已支出金额</t>
    </r>
    <r>
      <rPr>
        <b/>
        <sz val="10"/>
        <rFont val="Times New Roman"/>
        <charset val="0"/>
      </rPr>
      <t xml:space="preserve">
</t>
    </r>
    <r>
      <rPr>
        <b/>
        <sz val="10"/>
        <rFont val="宋体"/>
        <charset val="134"/>
      </rPr>
      <t>（元）</t>
    </r>
  </si>
  <si>
    <r>
      <rPr>
        <b/>
        <sz val="10"/>
        <rFont val="宋体"/>
        <charset val="134"/>
      </rPr>
      <t>支出进度</t>
    </r>
    <r>
      <rPr>
        <b/>
        <sz val="10"/>
        <rFont val="Times New Roman"/>
        <charset val="134"/>
      </rPr>
      <t>%
(</t>
    </r>
    <r>
      <rPr>
        <b/>
        <sz val="10"/>
        <rFont val="宋体"/>
        <charset val="134"/>
      </rPr>
      <t>截至11月底</t>
    </r>
    <r>
      <rPr>
        <b/>
        <sz val="10"/>
        <rFont val="Times New Roman"/>
        <charset val="134"/>
      </rPr>
      <t>)</t>
    </r>
  </si>
  <si>
    <t>项目状态（未开工、在建、已完工、已验收）</t>
  </si>
  <si>
    <t>尚未完工的年底前是否能完工</t>
  </si>
  <si>
    <t>合计</t>
  </si>
  <si>
    <t>衔接资金</t>
  </si>
  <si>
    <t>其他整合资金</t>
  </si>
  <si>
    <t>其他资金</t>
  </si>
  <si>
    <t>中央</t>
  </si>
  <si>
    <t>市级</t>
  </si>
  <si>
    <t>区县级</t>
  </si>
  <si>
    <t>整合资金</t>
  </si>
  <si>
    <t>未纳入整合</t>
  </si>
  <si>
    <t>纳入整合</t>
  </si>
  <si>
    <t>县农业农村委</t>
  </si>
  <si>
    <r>
      <rPr>
        <sz val="10"/>
        <rFont val="宋体"/>
        <charset val="134"/>
      </rPr>
      <t>青龙乡</t>
    </r>
    <r>
      <rPr>
        <sz val="10"/>
        <rFont val="Times New Roman"/>
        <charset val="0"/>
      </rPr>
      <t>800</t>
    </r>
    <r>
      <rPr>
        <sz val="10"/>
        <rFont val="宋体"/>
        <charset val="134"/>
      </rPr>
      <t>亩茶产业项目</t>
    </r>
  </si>
  <si>
    <r>
      <rPr>
        <sz val="10"/>
        <rFont val="宋体"/>
        <charset val="134"/>
      </rPr>
      <t>青龙乡</t>
    </r>
    <r>
      <rPr>
        <sz val="10"/>
        <rFont val="Times New Roman"/>
        <charset val="0"/>
      </rPr>
      <t>800</t>
    </r>
    <r>
      <rPr>
        <sz val="10"/>
        <rFont val="宋体"/>
        <charset val="134"/>
      </rPr>
      <t>亩茶叶管护。</t>
    </r>
  </si>
  <si>
    <t>青龙乡</t>
  </si>
  <si>
    <t>青龙乡人民政府</t>
  </si>
  <si>
    <r>
      <rPr>
        <sz val="10"/>
        <rFont val="宋体"/>
        <charset val="134"/>
      </rPr>
      <t>完成茶叶管护</t>
    </r>
    <r>
      <rPr>
        <sz val="10"/>
        <rFont val="Times New Roman"/>
        <charset val="0"/>
      </rPr>
      <t>800</t>
    </r>
    <r>
      <rPr>
        <sz val="10"/>
        <rFont val="宋体"/>
        <charset val="134"/>
      </rPr>
      <t>亩，苗木成活率</t>
    </r>
    <r>
      <rPr>
        <sz val="10"/>
        <rFont val="Times New Roman"/>
        <charset val="0"/>
      </rPr>
      <t>≥85%</t>
    </r>
    <r>
      <rPr>
        <sz val="10"/>
        <rFont val="宋体"/>
        <charset val="134"/>
      </rPr>
      <t>；增加农户务工收入</t>
    </r>
    <r>
      <rPr>
        <sz val="10"/>
        <rFont val="Times New Roman"/>
        <charset val="0"/>
      </rPr>
      <t>≥5</t>
    </r>
    <r>
      <rPr>
        <sz val="10"/>
        <rFont val="宋体"/>
        <charset val="134"/>
      </rPr>
      <t>万元，受益脱贫户</t>
    </r>
    <r>
      <rPr>
        <sz val="10"/>
        <rFont val="Times New Roman"/>
        <charset val="0"/>
      </rPr>
      <t>≥10</t>
    </r>
    <r>
      <rPr>
        <sz val="10"/>
        <rFont val="宋体"/>
        <charset val="134"/>
      </rPr>
      <t>户，受益群众满意度</t>
    </r>
    <r>
      <rPr>
        <sz val="10"/>
        <rFont val="Times New Roman"/>
        <charset val="0"/>
      </rPr>
      <t>≥85%</t>
    </r>
    <r>
      <rPr>
        <sz val="10"/>
        <rFont val="宋体"/>
        <charset val="134"/>
      </rPr>
      <t>。</t>
    </r>
  </si>
  <si>
    <r>
      <rPr>
        <sz val="10"/>
        <rFont val="宋体"/>
        <charset val="134"/>
      </rPr>
      <t>丰财农</t>
    </r>
    <r>
      <rPr>
        <sz val="10"/>
        <rFont val="Times New Roman"/>
        <charset val="0"/>
      </rPr>
      <t>[2022]6</t>
    </r>
    <r>
      <rPr>
        <sz val="10"/>
        <rFont val="宋体"/>
        <charset val="134"/>
      </rPr>
      <t>号</t>
    </r>
  </si>
  <si>
    <t>已完工</t>
  </si>
  <si>
    <t>双龙镇2500亩茶产业精细化管护项目</t>
  </si>
  <si>
    <r>
      <rPr>
        <sz val="10"/>
        <rFont val="宋体"/>
        <charset val="134"/>
      </rPr>
      <t>双龙镇</t>
    </r>
    <r>
      <rPr>
        <sz val="10"/>
        <rFont val="Times New Roman"/>
        <charset val="0"/>
      </rPr>
      <t>2500</t>
    </r>
    <r>
      <rPr>
        <sz val="10"/>
        <rFont val="宋体"/>
        <charset val="134"/>
      </rPr>
      <t>亩茶叶管护。</t>
    </r>
  </si>
  <si>
    <t>双龙镇</t>
  </si>
  <si>
    <t>双龙镇人民政府</t>
  </si>
  <si>
    <r>
      <rPr>
        <sz val="10"/>
        <rFont val="宋体"/>
        <charset val="134"/>
      </rPr>
      <t>完成茶叶管护</t>
    </r>
    <r>
      <rPr>
        <sz val="10"/>
        <rFont val="Times New Roman"/>
        <charset val="0"/>
      </rPr>
      <t>2500</t>
    </r>
    <r>
      <rPr>
        <sz val="10"/>
        <rFont val="宋体"/>
        <charset val="134"/>
      </rPr>
      <t>亩，苗木成活率</t>
    </r>
    <r>
      <rPr>
        <sz val="10"/>
        <rFont val="Times New Roman"/>
        <charset val="0"/>
      </rPr>
      <t>≥85%</t>
    </r>
    <r>
      <rPr>
        <sz val="10"/>
        <rFont val="宋体"/>
        <charset val="134"/>
      </rPr>
      <t>；增加农户收入</t>
    </r>
    <r>
      <rPr>
        <sz val="10"/>
        <rFont val="Times New Roman"/>
        <charset val="0"/>
      </rPr>
      <t>≥5</t>
    </r>
    <r>
      <rPr>
        <sz val="10"/>
        <rFont val="宋体"/>
        <charset val="134"/>
      </rPr>
      <t>万元，增加区域产值</t>
    </r>
    <r>
      <rPr>
        <sz val="10"/>
        <rFont val="Times New Roman"/>
        <charset val="0"/>
      </rPr>
      <t>≥10</t>
    </r>
    <r>
      <rPr>
        <sz val="10"/>
        <rFont val="宋体"/>
        <charset val="134"/>
      </rPr>
      <t>万元，受益脱贫户</t>
    </r>
    <r>
      <rPr>
        <sz val="10"/>
        <rFont val="Times New Roman"/>
        <charset val="0"/>
      </rPr>
      <t>≥20</t>
    </r>
    <r>
      <rPr>
        <sz val="10"/>
        <rFont val="宋体"/>
        <charset val="134"/>
      </rPr>
      <t>户，受益群众满意度</t>
    </r>
    <r>
      <rPr>
        <sz val="10"/>
        <rFont val="Times New Roman"/>
        <charset val="0"/>
      </rPr>
      <t>≥85%</t>
    </r>
    <r>
      <rPr>
        <sz val="10"/>
        <rFont val="宋体"/>
        <charset val="134"/>
      </rPr>
      <t>。</t>
    </r>
  </si>
  <si>
    <r>
      <rPr>
        <sz val="10"/>
        <rFont val="宋体"/>
        <charset val="134"/>
      </rPr>
      <t>丰财农</t>
    </r>
    <r>
      <rPr>
        <sz val="10"/>
        <rFont val="Times New Roman"/>
        <charset val="0"/>
      </rPr>
      <t>[2022]6</t>
    </r>
    <r>
      <rPr>
        <sz val="10"/>
        <rFont val="宋体"/>
        <charset val="134"/>
      </rPr>
      <t>号丰财农〔</t>
    </r>
    <r>
      <rPr>
        <sz val="10"/>
        <rFont val="Times New Roman"/>
        <charset val="0"/>
      </rPr>
      <t>2022</t>
    </r>
    <r>
      <rPr>
        <sz val="10"/>
        <rFont val="宋体"/>
        <charset val="134"/>
      </rPr>
      <t>〕</t>
    </r>
    <r>
      <rPr>
        <sz val="10"/>
        <rFont val="Times New Roman"/>
        <charset val="0"/>
      </rPr>
      <t>12</t>
    </r>
    <r>
      <rPr>
        <sz val="10"/>
        <rFont val="宋体"/>
        <charset val="134"/>
      </rPr>
      <t>号</t>
    </r>
  </si>
  <si>
    <t>保合镇1900亩茶产业精细化管护项目</t>
  </si>
  <si>
    <r>
      <rPr>
        <sz val="10"/>
        <rFont val="宋体"/>
        <charset val="134"/>
      </rPr>
      <t>保合镇</t>
    </r>
    <r>
      <rPr>
        <sz val="10"/>
        <rFont val="Times New Roman"/>
        <charset val="0"/>
      </rPr>
      <t>1900</t>
    </r>
    <r>
      <rPr>
        <sz val="10"/>
        <rFont val="宋体"/>
        <charset val="134"/>
      </rPr>
      <t>亩茶产管护。</t>
    </r>
  </si>
  <si>
    <t>保合镇</t>
  </si>
  <si>
    <t>保合镇人民政府</t>
  </si>
  <si>
    <r>
      <rPr>
        <sz val="10"/>
        <rFont val="宋体"/>
        <charset val="134"/>
      </rPr>
      <t>完成茶叶管护</t>
    </r>
    <r>
      <rPr>
        <sz val="10"/>
        <rFont val="Times New Roman"/>
        <charset val="0"/>
      </rPr>
      <t>1900</t>
    </r>
    <r>
      <rPr>
        <sz val="10"/>
        <rFont val="宋体"/>
        <charset val="134"/>
      </rPr>
      <t>亩，苗木成活率</t>
    </r>
    <r>
      <rPr>
        <sz val="10"/>
        <rFont val="Times New Roman"/>
        <charset val="0"/>
      </rPr>
      <t>≥85%</t>
    </r>
    <r>
      <rPr>
        <sz val="10"/>
        <rFont val="宋体"/>
        <charset val="134"/>
      </rPr>
      <t>；增加农户收入</t>
    </r>
    <r>
      <rPr>
        <sz val="10"/>
        <rFont val="Times New Roman"/>
        <charset val="0"/>
      </rPr>
      <t>≥4</t>
    </r>
    <r>
      <rPr>
        <sz val="10"/>
        <rFont val="宋体"/>
        <charset val="134"/>
      </rPr>
      <t>万元，增加区域产值</t>
    </r>
    <r>
      <rPr>
        <sz val="10"/>
        <rFont val="Times New Roman"/>
        <charset val="0"/>
      </rPr>
      <t>≥5</t>
    </r>
    <r>
      <rPr>
        <sz val="10"/>
        <rFont val="宋体"/>
        <charset val="134"/>
      </rPr>
      <t>万元，受益脱贫户</t>
    </r>
    <r>
      <rPr>
        <sz val="10"/>
        <rFont val="Times New Roman"/>
        <charset val="0"/>
      </rPr>
      <t>≥20</t>
    </r>
    <r>
      <rPr>
        <sz val="10"/>
        <rFont val="宋体"/>
        <charset val="134"/>
      </rPr>
      <t>户，受益群众满意度</t>
    </r>
    <r>
      <rPr>
        <sz val="10"/>
        <rFont val="Times New Roman"/>
        <charset val="0"/>
      </rPr>
      <t>≥85%</t>
    </r>
    <r>
      <rPr>
        <sz val="10"/>
        <rFont val="宋体"/>
        <charset val="134"/>
      </rPr>
      <t>。</t>
    </r>
  </si>
  <si>
    <r>
      <rPr>
        <sz val="10"/>
        <rFont val="宋体"/>
        <charset val="134"/>
      </rPr>
      <t>丰财农</t>
    </r>
    <r>
      <rPr>
        <sz val="10"/>
        <rFont val="Times New Roman"/>
        <charset val="0"/>
      </rPr>
      <t>[2022]6</t>
    </r>
    <r>
      <rPr>
        <sz val="10"/>
        <rFont val="宋体"/>
        <charset val="134"/>
      </rPr>
      <t>号丰财农〔2022〕12号</t>
    </r>
  </si>
  <si>
    <t>三元镇全国农业产业强镇建设项目</t>
  </si>
  <si>
    <r>
      <rPr>
        <sz val="10"/>
        <rFont val="宋体"/>
        <charset val="134"/>
      </rPr>
      <t>建设红心柚科研试验基地</t>
    </r>
    <r>
      <rPr>
        <sz val="10"/>
        <rFont val="Times New Roman"/>
        <charset val="0"/>
      </rPr>
      <t>30</t>
    </r>
    <r>
      <rPr>
        <sz val="10"/>
        <rFont val="宋体"/>
        <charset val="134"/>
      </rPr>
      <t>亩，建设红心柚标准化种植示范果园</t>
    </r>
    <r>
      <rPr>
        <sz val="10"/>
        <rFont val="Times New Roman"/>
        <charset val="0"/>
      </rPr>
      <t>300</t>
    </r>
    <r>
      <rPr>
        <sz val="10"/>
        <rFont val="宋体"/>
        <charset val="134"/>
      </rPr>
      <t>亩，建设红心柚储藏加工集散中心</t>
    </r>
    <r>
      <rPr>
        <sz val="10"/>
        <rFont val="Times New Roman"/>
        <charset val="0"/>
      </rPr>
      <t>4500</t>
    </r>
    <r>
      <rPr>
        <sz val="10"/>
        <rFont val="宋体"/>
        <charset val="134"/>
      </rPr>
      <t>平方米，红心柚品牌提升推广。</t>
    </r>
  </si>
  <si>
    <t>三元镇</t>
  </si>
  <si>
    <t>三元镇人民政府</t>
  </si>
  <si>
    <r>
      <rPr>
        <sz val="10"/>
        <rFont val="宋体"/>
        <charset val="134"/>
      </rPr>
      <t>完成红心柚科研试验基地建设</t>
    </r>
    <r>
      <rPr>
        <sz val="10"/>
        <rFont val="Times New Roman"/>
        <charset val="0"/>
      </rPr>
      <t>30</t>
    </r>
    <r>
      <rPr>
        <sz val="10"/>
        <rFont val="宋体"/>
        <charset val="134"/>
      </rPr>
      <t>亩，完成红心柚集散交易市场建设</t>
    </r>
    <r>
      <rPr>
        <sz val="10"/>
        <rFont val="Times New Roman"/>
        <charset val="0"/>
      </rPr>
      <t>≥1500</t>
    </r>
    <r>
      <rPr>
        <sz val="10"/>
        <rFont val="宋体"/>
        <charset val="134"/>
      </rPr>
      <t>㎡，仓储库建设</t>
    </r>
    <r>
      <rPr>
        <sz val="10"/>
        <rFont val="Times New Roman"/>
        <charset val="0"/>
      </rPr>
      <t>≥1500</t>
    </r>
    <r>
      <rPr>
        <sz val="10"/>
        <rFont val="宋体"/>
        <charset val="134"/>
      </rPr>
      <t>㎡，增加农户收入</t>
    </r>
    <r>
      <rPr>
        <sz val="10"/>
        <rFont val="Times New Roman"/>
        <charset val="0"/>
      </rPr>
      <t>≥10</t>
    </r>
    <r>
      <rPr>
        <sz val="10"/>
        <rFont val="宋体"/>
        <charset val="134"/>
      </rPr>
      <t>万元，增加集体经济收入</t>
    </r>
    <r>
      <rPr>
        <sz val="10"/>
        <rFont val="Times New Roman"/>
        <charset val="0"/>
      </rPr>
      <t>≥5</t>
    </r>
    <r>
      <rPr>
        <sz val="10"/>
        <rFont val="宋体"/>
        <charset val="134"/>
      </rPr>
      <t>万元，带动群众就业人数</t>
    </r>
    <r>
      <rPr>
        <sz val="10"/>
        <rFont val="Times New Roman"/>
        <charset val="0"/>
      </rPr>
      <t>≥10</t>
    </r>
    <r>
      <rPr>
        <sz val="10"/>
        <rFont val="宋体"/>
        <charset val="134"/>
      </rPr>
      <t>人，受益群众满意度</t>
    </r>
    <r>
      <rPr>
        <sz val="10"/>
        <rFont val="Times New Roman"/>
        <charset val="0"/>
      </rPr>
      <t>≥85%</t>
    </r>
    <r>
      <rPr>
        <sz val="10"/>
        <rFont val="宋体"/>
        <charset val="134"/>
      </rPr>
      <t>。</t>
    </r>
  </si>
  <si>
    <t>在建</t>
  </si>
  <si>
    <t>是</t>
  </si>
  <si>
    <r>
      <rPr>
        <sz val="10"/>
        <rFont val="Times New Roman"/>
        <charset val="0"/>
      </rPr>
      <t>2021</t>
    </r>
    <r>
      <rPr>
        <sz val="10"/>
        <rFont val="宋体"/>
        <charset val="134"/>
      </rPr>
      <t>年三元镇红心柚果园提升改造项目</t>
    </r>
  </si>
  <si>
    <r>
      <rPr>
        <sz val="10"/>
        <rFont val="宋体"/>
        <charset val="134"/>
      </rPr>
      <t>红柚果树矮化造型</t>
    </r>
    <r>
      <rPr>
        <sz val="10"/>
        <rFont val="Times New Roman"/>
        <charset val="0"/>
      </rPr>
      <t>2700</t>
    </r>
    <r>
      <rPr>
        <sz val="10"/>
        <rFont val="宋体"/>
        <charset val="134"/>
      </rPr>
      <t>亩，补植补造丰都红心柚</t>
    </r>
    <r>
      <rPr>
        <sz val="10"/>
        <rFont val="Times New Roman"/>
        <charset val="0"/>
      </rPr>
      <t>300</t>
    </r>
    <r>
      <rPr>
        <sz val="10"/>
        <rFont val="宋体"/>
        <charset val="134"/>
      </rPr>
      <t>亩、苗木</t>
    </r>
    <r>
      <rPr>
        <sz val="10"/>
        <rFont val="Times New Roman"/>
        <charset val="0"/>
      </rPr>
      <t>9000</t>
    </r>
    <r>
      <rPr>
        <sz val="10"/>
        <rFont val="宋体"/>
        <charset val="134"/>
      </rPr>
      <t>株，安装太阳能杀虫照明两用灯</t>
    </r>
    <r>
      <rPr>
        <sz val="10"/>
        <rFont val="Times New Roman"/>
        <charset val="0"/>
      </rPr>
      <t>100</t>
    </r>
    <r>
      <rPr>
        <sz val="10"/>
        <rFont val="宋体"/>
        <charset val="134"/>
      </rPr>
      <t>盏，病虫害防治面积</t>
    </r>
    <r>
      <rPr>
        <sz val="10"/>
        <rFont val="Times New Roman"/>
        <charset val="0"/>
      </rPr>
      <t>3000</t>
    </r>
    <r>
      <rPr>
        <sz val="10"/>
        <rFont val="宋体"/>
        <charset val="134"/>
      </rPr>
      <t>亩，安装红心柚果园标牌</t>
    </r>
    <r>
      <rPr>
        <sz val="10"/>
        <rFont val="Times New Roman"/>
        <charset val="0"/>
      </rPr>
      <t>12</t>
    </r>
    <r>
      <rPr>
        <sz val="10"/>
        <rFont val="宋体"/>
        <charset val="134"/>
      </rPr>
      <t>块；增施肥料果树</t>
    </r>
    <r>
      <rPr>
        <sz val="10"/>
        <rFont val="Times New Roman"/>
        <charset val="0"/>
      </rPr>
      <t>7000</t>
    </r>
    <r>
      <rPr>
        <sz val="10"/>
        <rFont val="宋体"/>
        <charset val="134"/>
      </rPr>
      <t>株；建设</t>
    </r>
    <r>
      <rPr>
        <sz val="10"/>
        <rFont val="Times New Roman"/>
        <charset val="0"/>
      </rPr>
      <t>3</t>
    </r>
    <r>
      <rPr>
        <sz val="10"/>
        <rFont val="宋体"/>
        <charset val="134"/>
      </rPr>
      <t>米宽机耕道</t>
    </r>
    <r>
      <rPr>
        <sz val="10"/>
        <rFont val="Times New Roman"/>
        <charset val="0"/>
      </rPr>
      <t>269</t>
    </r>
    <r>
      <rPr>
        <sz val="10"/>
        <rFont val="宋体"/>
        <charset val="134"/>
      </rPr>
      <t>米，</t>
    </r>
    <r>
      <rPr>
        <sz val="10"/>
        <rFont val="Times New Roman"/>
        <charset val="0"/>
      </rPr>
      <t>2</t>
    </r>
    <r>
      <rPr>
        <sz val="10"/>
        <rFont val="宋体"/>
        <charset val="134"/>
      </rPr>
      <t>米宽生产便道</t>
    </r>
    <r>
      <rPr>
        <sz val="10"/>
        <rFont val="Times New Roman"/>
        <charset val="0"/>
      </rPr>
      <t>43</t>
    </r>
    <r>
      <rPr>
        <sz val="10"/>
        <rFont val="宋体"/>
        <charset val="134"/>
      </rPr>
      <t>米。</t>
    </r>
  </si>
  <si>
    <r>
      <rPr>
        <sz val="10"/>
        <rFont val="宋体"/>
        <charset val="134"/>
      </rPr>
      <t>完成果园改造、生物防控</t>
    </r>
    <r>
      <rPr>
        <sz val="10"/>
        <rFont val="Times New Roman"/>
        <charset val="0"/>
      </rPr>
      <t>≥3000</t>
    </r>
    <r>
      <rPr>
        <sz val="10"/>
        <rFont val="宋体"/>
        <charset val="134"/>
      </rPr>
      <t>亩，苗木栽植</t>
    </r>
    <r>
      <rPr>
        <sz val="10"/>
        <rFont val="Times New Roman"/>
        <charset val="0"/>
      </rPr>
      <t>≥300</t>
    </r>
    <r>
      <rPr>
        <sz val="10"/>
        <rFont val="宋体"/>
        <charset val="134"/>
      </rPr>
      <t>亩，果园标识安装</t>
    </r>
    <r>
      <rPr>
        <sz val="10"/>
        <rFont val="Times New Roman"/>
        <charset val="0"/>
      </rPr>
      <t>≥30</t>
    </r>
    <r>
      <rPr>
        <sz val="10"/>
        <rFont val="宋体"/>
        <charset val="134"/>
      </rPr>
      <t>个，苗木存活率</t>
    </r>
    <r>
      <rPr>
        <sz val="10"/>
        <rFont val="Times New Roman"/>
        <charset val="0"/>
      </rPr>
      <t>≥85%</t>
    </r>
    <r>
      <rPr>
        <sz val="10"/>
        <rFont val="宋体"/>
        <charset val="134"/>
      </rPr>
      <t>，提高红心柚品质及产量，增加农户收入</t>
    </r>
    <r>
      <rPr>
        <sz val="10"/>
        <rFont val="Times New Roman"/>
        <charset val="0"/>
      </rPr>
      <t>≥5</t>
    </r>
    <r>
      <rPr>
        <sz val="10"/>
        <rFont val="宋体"/>
        <charset val="134"/>
      </rPr>
      <t>万元，提供临时务工人数</t>
    </r>
    <r>
      <rPr>
        <sz val="10"/>
        <rFont val="Times New Roman"/>
        <charset val="0"/>
      </rPr>
      <t>≥5</t>
    </r>
    <r>
      <rPr>
        <sz val="10"/>
        <rFont val="宋体"/>
        <charset val="134"/>
      </rPr>
      <t>人，受益农户</t>
    </r>
    <r>
      <rPr>
        <sz val="10"/>
        <rFont val="Times New Roman"/>
        <charset val="0"/>
      </rPr>
      <t>≥80</t>
    </r>
    <r>
      <rPr>
        <sz val="10"/>
        <rFont val="宋体"/>
        <charset val="134"/>
      </rPr>
      <t>人，受益群众满意度</t>
    </r>
    <r>
      <rPr>
        <sz val="10"/>
        <rFont val="Times New Roman"/>
        <charset val="0"/>
      </rPr>
      <t>≥90%</t>
    </r>
    <r>
      <rPr>
        <sz val="10"/>
        <rFont val="宋体"/>
        <charset val="134"/>
      </rPr>
      <t>。</t>
    </r>
  </si>
  <si>
    <r>
      <rPr>
        <sz val="10"/>
        <rFont val="Times New Roman"/>
        <charset val="0"/>
      </rPr>
      <t>2022</t>
    </r>
    <r>
      <rPr>
        <sz val="10"/>
        <rFont val="宋体"/>
        <charset val="134"/>
      </rPr>
      <t>年三建乡产业后期管护项目</t>
    </r>
  </si>
  <si>
    <t>三建乡产业后期管护1.3万亩。</t>
  </si>
  <si>
    <t>三建乡</t>
  </si>
  <si>
    <t>三建乡人民政府</t>
  </si>
  <si>
    <r>
      <rPr>
        <sz val="10"/>
        <rFont val="宋体"/>
        <charset val="134"/>
      </rPr>
      <t>完成产业后期管护</t>
    </r>
    <r>
      <rPr>
        <sz val="10"/>
        <rFont val="Times New Roman"/>
        <charset val="0"/>
      </rPr>
      <t>1.3</t>
    </r>
    <r>
      <rPr>
        <sz val="10"/>
        <rFont val="宋体"/>
        <charset val="134"/>
      </rPr>
      <t>万亩，挂果面积</t>
    </r>
    <r>
      <rPr>
        <sz val="10"/>
        <rFont val="Times New Roman"/>
        <charset val="0"/>
      </rPr>
      <t>≥3000</t>
    </r>
    <r>
      <rPr>
        <sz val="10"/>
        <rFont val="宋体"/>
        <charset val="134"/>
      </rPr>
      <t>亩，苗木存活率</t>
    </r>
    <r>
      <rPr>
        <sz val="10"/>
        <rFont val="Times New Roman"/>
        <charset val="0"/>
      </rPr>
      <t>≥85%</t>
    </r>
    <r>
      <rPr>
        <sz val="10"/>
        <rFont val="宋体"/>
        <charset val="134"/>
      </rPr>
      <t>，增加农户务工收入</t>
    </r>
    <r>
      <rPr>
        <sz val="10"/>
        <rFont val="Times New Roman"/>
        <charset val="0"/>
      </rPr>
      <t>≥300</t>
    </r>
    <r>
      <rPr>
        <sz val="10"/>
        <rFont val="宋体"/>
        <charset val="134"/>
      </rPr>
      <t>万元，增加务工就业人数</t>
    </r>
    <r>
      <rPr>
        <sz val="10"/>
        <rFont val="Times New Roman"/>
        <charset val="0"/>
      </rPr>
      <t>≥150</t>
    </r>
    <r>
      <rPr>
        <sz val="10"/>
        <rFont val="宋体"/>
        <charset val="134"/>
      </rPr>
      <t>人，受益群众满意度</t>
    </r>
    <r>
      <rPr>
        <sz val="10"/>
        <rFont val="Times New Roman"/>
        <charset val="0"/>
      </rPr>
      <t>≥85%</t>
    </r>
    <r>
      <rPr>
        <sz val="10"/>
        <rFont val="宋体"/>
        <charset val="134"/>
      </rPr>
      <t>。</t>
    </r>
  </si>
  <si>
    <r>
      <rPr>
        <sz val="10"/>
        <rFont val="宋体"/>
        <charset val="134"/>
      </rPr>
      <t>丰农业农村委发</t>
    </r>
    <r>
      <rPr>
        <sz val="10"/>
        <rFont val="Times New Roman"/>
        <charset val="0"/>
      </rPr>
      <t>[2022]13</t>
    </r>
    <r>
      <rPr>
        <sz val="10"/>
        <rFont val="宋体"/>
        <charset val="134"/>
      </rPr>
      <t>号</t>
    </r>
  </si>
  <si>
    <r>
      <rPr>
        <sz val="10"/>
        <rFont val="Times New Roman"/>
        <charset val="0"/>
      </rPr>
      <t>2022</t>
    </r>
    <r>
      <rPr>
        <sz val="10"/>
        <rFont val="宋体"/>
        <charset val="134"/>
      </rPr>
      <t>年保合镇马家场村花椒产业基地配套机耕道建设项目</t>
    </r>
  </si>
  <si>
    <t>新建C25砼路面厚15厘米机耕道3公里，路基路面同宽2米。</t>
  </si>
  <si>
    <t>保合镇马家场村</t>
  </si>
  <si>
    <r>
      <rPr>
        <sz val="10"/>
        <rFont val="宋体"/>
        <charset val="134"/>
      </rPr>
      <t>完成机耕道建设</t>
    </r>
    <r>
      <rPr>
        <sz val="10"/>
        <rFont val="Times New Roman"/>
        <charset val="0"/>
      </rPr>
      <t>≥3</t>
    </r>
    <r>
      <rPr>
        <sz val="10"/>
        <rFont val="宋体"/>
        <charset val="134"/>
      </rPr>
      <t>公里，降低运输成本，为当地群众提供生产生活便利</t>
    </r>
    <r>
      <rPr>
        <sz val="10"/>
        <rFont val="Times New Roman"/>
        <charset val="0"/>
      </rPr>
      <t>≥200</t>
    </r>
    <r>
      <rPr>
        <sz val="10"/>
        <rFont val="宋体"/>
        <charset val="134"/>
      </rPr>
      <t>人，受益群众满意度</t>
    </r>
    <r>
      <rPr>
        <sz val="10"/>
        <rFont val="Times New Roman"/>
        <charset val="0"/>
      </rPr>
      <t>≥85%</t>
    </r>
    <r>
      <rPr>
        <sz val="10"/>
        <rFont val="宋体"/>
        <charset val="134"/>
      </rPr>
      <t>。</t>
    </r>
  </si>
  <si>
    <r>
      <rPr>
        <sz val="10"/>
        <rFont val="Times New Roman"/>
        <charset val="0"/>
      </rPr>
      <t>2021</t>
    </r>
    <r>
      <rPr>
        <sz val="10"/>
        <rFont val="宋体"/>
        <charset val="134"/>
      </rPr>
      <t>年兴义镇双桂场村花椒基地配套设施项目</t>
    </r>
  </si>
  <si>
    <r>
      <rPr>
        <sz val="10"/>
        <rFont val="宋体"/>
        <charset val="134"/>
      </rPr>
      <t>建设宽</t>
    </r>
    <r>
      <rPr>
        <sz val="10"/>
        <rFont val="Times New Roman"/>
        <charset val="0"/>
      </rPr>
      <t>2.5</t>
    </r>
    <r>
      <rPr>
        <sz val="10"/>
        <rFont val="宋体"/>
        <charset val="134"/>
      </rPr>
      <t>米机耕道</t>
    </r>
    <r>
      <rPr>
        <sz val="10"/>
        <rFont val="Times New Roman"/>
        <charset val="0"/>
      </rPr>
      <t>5</t>
    </r>
    <r>
      <rPr>
        <sz val="10"/>
        <rFont val="宋体"/>
        <charset val="134"/>
      </rPr>
      <t>公里；建设宽</t>
    </r>
    <r>
      <rPr>
        <sz val="10"/>
        <rFont val="Times New Roman"/>
        <charset val="0"/>
      </rPr>
      <t>1.2</t>
    </r>
    <r>
      <rPr>
        <sz val="10"/>
        <rFont val="宋体"/>
        <charset val="134"/>
      </rPr>
      <t>米采摘便道</t>
    </r>
    <r>
      <rPr>
        <sz val="10"/>
        <rFont val="Times New Roman"/>
        <charset val="0"/>
      </rPr>
      <t>14</t>
    </r>
    <r>
      <rPr>
        <sz val="10"/>
        <rFont val="宋体"/>
        <charset val="134"/>
      </rPr>
      <t>公里；</t>
    </r>
    <r>
      <rPr>
        <sz val="10"/>
        <rFont val="Times New Roman"/>
        <charset val="0"/>
      </rPr>
      <t>3</t>
    </r>
    <r>
      <rPr>
        <sz val="10"/>
        <rFont val="宋体"/>
        <charset val="134"/>
      </rPr>
      <t>、建设</t>
    </r>
    <r>
      <rPr>
        <sz val="10"/>
        <rFont val="Times New Roman"/>
        <charset val="0"/>
      </rPr>
      <t>200m³/</t>
    </r>
    <r>
      <rPr>
        <sz val="10"/>
        <rFont val="宋体"/>
        <charset val="134"/>
      </rPr>
      <t>个蓄水池</t>
    </r>
    <r>
      <rPr>
        <sz val="10"/>
        <rFont val="Times New Roman"/>
        <charset val="0"/>
      </rPr>
      <t>8</t>
    </r>
    <r>
      <rPr>
        <sz val="10"/>
        <rFont val="宋体"/>
        <charset val="134"/>
      </rPr>
      <t>口，铺设</t>
    </r>
    <r>
      <rPr>
        <sz val="10"/>
        <rFont val="Times New Roman"/>
        <charset val="0"/>
      </rPr>
      <t>1700</t>
    </r>
    <r>
      <rPr>
        <sz val="10"/>
        <rFont val="宋体"/>
        <charset val="134"/>
      </rPr>
      <t>亩花椒产业水肥育一体化滴灌设施。</t>
    </r>
  </si>
  <si>
    <t>兴义镇双桂场村</t>
  </si>
  <si>
    <t>兴义镇人民政府</t>
  </si>
  <si>
    <r>
      <rPr>
        <sz val="10"/>
        <rFont val="宋体"/>
        <charset val="134"/>
      </rPr>
      <t>完成</t>
    </r>
    <r>
      <rPr>
        <sz val="10"/>
        <rFont val="Times New Roman"/>
        <charset val="0"/>
      </rPr>
      <t>2.5</t>
    </r>
    <r>
      <rPr>
        <sz val="10"/>
        <rFont val="宋体"/>
        <charset val="134"/>
      </rPr>
      <t>米宽机耕道建设</t>
    </r>
    <r>
      <rPr>
        <sz val="10"/>
        <rFont val="Times New Roman"/>
        <charset val="0"/>
      </rPr>
      <t>5</t>
    </r>
    <r>
      <rPr>
        <sz val="10"/>
        <rFont val="宋体"/>
        <charset val="134"/>
      </rPr>
      <t>公里，</t>
    </r>
    <r>
      <rPr>
        <sz val="10"/>
        <rFont val="Times New Roman"/>
        <charset val="0"/>
      </rPr>
      <t>1.2</t>
    </r>
    <r>
      <rPr>
        <sz val="10"/>
        <rFont val="宋体"/>
        <charset val="134"/>
      </rPr>
      <t>宽采摘便道</t>
    </r>
    <r>
      <rPr>
        <sz val="10"/>
        <rFont val="Times New Roman"/>
        <charset val="0"/>
      </rPr>
      <t>14</t>
    </r>
    <r>
      <rPr>
        <sz val="10"/>
        <rFont val="宋体"/>
        <charset val="134"/>
      </rPr>
      <t>公里，蓄水池建设</t>
    </r>
    <r>
      <rPr>
        <sz val="10"/>
        <rFont val="Times New Roman"/>
        <charset val="0"/>
      </rPr>
      <t>8</t>
    </r>
    <r>
      <rPr>
        <sz val="10"/>
        <rFont val="宋体"/>
        <charset val="134"/>
      </rPr>
      <t>口；带动农户增收</t>
    </r>
    <r>
      <rPr>
        <sz val="10"/>
        <rFont val="Times New Roman"/>
        <charset val="0"/>
      </rPr>
      <t>≥10</t>
    </r>
    <r>
      <rPr>
        <sz val="10"/>
        <rFont val="宋体"/>
        <charset val="134"/>
      </rPr>
      <t>万元，带动群众就业</t>
    </r>
    <r>
      <rPr>
        <sz val="10"/>
        <rFont val="Times New Roman"/>
        <charset val="0"/>
      </rPr>
      <t>≥10</t>
    </r>
    <r>
      <rPr>
        <sz val="10"/>
        <rFont val="宋体"/>
        <charset val="134"/>
      </rPr>
      <t>人，群众满意度</t>
    </r>
    <r>
      <rPr>
        <sz val="10"/>
        <rFont val="Times New Roman"/>
        <charset val="0"/>
      </rPr>
      <t>≥85%</t>
    </r>
    <r>
      <rPr>
        <sz val="10"/>
        <rFont val="宋体"/>
        <charset val="134"/>
      </rPr>
      <t>。</t>
    </r>
  </si>
  <si>
    <r>
      <rPr>
        <sz val="10"/>
        <rFont val="Times New Roman"/>
        <charset val="0"/>
      </rPr>
      <t>2021</t>
    </r>
    <r>
      <rPr>
        <sz val="10"/>
        <rFont val="宋体"/>
        <charset val="134"/>
      </rPr>
      <t>年双龙镇</t>
    </r>
    <r>
      <rPr>
        <sz val="10"/>
        <rFont val="Times New Roman"/>
        <charset val="0"/>
      </rPr>
      <t>1900</t>
    </r>
    <r>
      <rPr>
        <sz val="10"/>
        <rFont val="宋体"/>
        <charset val="134"/>
      </rPr>
      <t>亩茶叶产业项目</t>
    </r>
  </si>
  <si>
    <r>
      <rPr>
        <sz val="10"/>
        <rFont val="宋体"/>
        <charset val="134"/>
      </rPr>
      <t>双龙镇</t>
    </r>
    <r>
      <rPr>
        <sz val="10"/>
        <rFont val="Times New Roman"/>
        <charset val="0"/>
      </rPr>
      <t>1900</t>
    </r>
    <r>
      <rPr>
        <sz val="10"/>
        <rFont val="宋体"/>
        <charset val="134"/>
      </rPr>
      <t>亩茶叶种植及管护。</t>
    </r>
  </si>
  <si>
    <r>
      <rPr>
        <sz val="10"/>
        <rFont val="宋体"/>
        <charset val="134"/>
      </rPr>
      <t>完成茶叶种植</t>
    </r>
    <r>
      <rPr>
        <sz val="10"/>
        <rFont val="Times New Roman"/>
        <charset val="0"/>
      </rPr>
      <t>1900</t>
    </r>
    <r>
      <rPr>
        <sz val="10"/>
        <rFont val="宋体"/>
        <charset val="134"/>
      </rPr>
      <t>亩，苗木成活率</t>
    </r>
    <r>
      <rPr>
        <sz val="10"/>
        <rFont val="Times New Roman"/>
        <charset val="0"/>
      </rPr>
      <t>≥85%</t>
    </r>
    <r>
      <rPr>
        <sz val="10"/>
        <rFont val="宋体"/>
        <charset val="134"/>
      </rPr>
      <t>；增加农户务工收入</t>
    </r>
    <r>
      <rPr>
        <sz val="10"/>
        <rFont val="Times New Roman"/>
        <charset val="0"/>
      </rPr>
      <t>≥3</t>
    </r>
    <r>
      <rPr>
        <sz val="10"/>
        <rFont val="宋体"/>
        <charset val="134"/>
      </rPr>
      <t>万元，带动脱贫户</t>
    </r>
    <r>
      <rPr>
        <sz val="10"/>
        <rFont val="Times New Roman"/>
        <charset val="0"/>
      </rPr>
      <t>≥8</t>
    </r>
    <r>
      <rPr>
        <sz val="10"/>
        <rFont val="宋体"/>
        <charset val="134"/>
      </rPr>
      <t>户，群众满意度</t>
    </r>
    <r>
      <rPr>
        <sz val="10"/>
        <rFont val="Times New Roman"/>
        <charset val="0"/>
      </rPr>
      <t>≥85%</t>
    </r>
    <r>
      <rPr>
        <sz val="10"/>
        <rFont val="宋体"/>
        <charset val="134"/>
      </rPr>
      <t>。</t>
    </r>
  </si>
  <si>
    <r>
      <rPr>
        <sz val="10"/>
        <rFont val="Times New Roman"/>
        <charset val="0"/>
      </rPr>
      <t>2021</t>
    </r>
    <r>
      <rPr>
        <sz val="10"/>
        <rFont val="宋体"/>
        <charset val="134"/>
      </rPr>
      <t>年双龙镇</t>
    </r>
    <r>
      <rPr>
        <sz val="10"/>
        <rFont val="Times New Roman"/>
        <charset val="0"/>
      </rPr>
      <t>400</t>
    </r>
    <r>
      <rPr>
        <sz val="10"/>
        <rFont val="宋体"/>
        <charset val="134"/>
      </rPr>
      <t>亩茶园管护项目</t>
    </r>
  </si>
  <si>
    <r>
      <rPr>
        <sz val="10"/>
        <rFont val="宋体"/>
        <charset val="134"/>
      </rPr>
      <t>双龙镇</t>
    </r>
    <r>
      <rPr>
        <sz val="10"/>
        <rFont val="Times New Roman"/>
        <charset val="0"/>
      </rPr>
      <t>400</t>
    </r>
    <r>
      <rPr>
        <sz val="10"/>
        <rFont val="宋体"/>
        <charset val="134"/>
      </rPr>
      <t>亩茶叶管护。</t>
    </r>
  </si>
  <si>
    <r>
      <rPr>
        <sz val="10"/>
        <rFont val="宋体"/>
        <charset val="134"/>
      </rPr>
      <t>完成茶叶管护</t>
    </r>
    <r>
      <rPr>
        <sz val="10"/>
        <rFont val="Times New Roman"/>
        <charset val="0"/>
      </rPr>
      <t>400</t>
    </r>
    <r>
      <rPr>
        <sz val="10"/>
        <rFont val="宋体"/>
        <charset val="134"/>
      </rPr>
      <t>亩，苗木存活率</t>
    </r>
    <r>
      <rPr>
        <sz val="10"/>
        <rFont val="Times New Roman"/>
        <charset val="0"/>
      </rPr>
      <t>≥85%</t>
    </r>
    <r>
      <rPr>
        <sz val="10"/>
        <rFont val="宋体"/>
        <charset val="134"/>
      </rPr>
      <t>，增加农户务工收入</t>
    </r>
    <r>
      <rPr>
        <sz val="10"/>
        <rFont val="Times New Roman"/>
        <charset val="0"/>
      </rPr>
      <t>≥3</t>
    </r>
    <r>
      <rPr>
        <sz val="10"/>
        <rFont val="宋体"/>
        <charset val="134"/>
      </rPr>
      <t>万元，带动脱贫户</t>
    </r>
    <r>
      <rPr>
        <sz val="10"/>
        <rFont val="Times New Roman"/>
        <charset val="0"/>
      </rPr>
      <t>≥8</t>
    </r>
    <r>
      <rPr>
        <sz val="10"/>
        <rFont val="宋体"/>
        <charset val="134"/>
      </rPr>
      <t>户，群众满意度</t>
    </r>
    <r>
      <rPr>
        <sz val="10"/>
        <rFont val="Times New Roman"/>
        <charset val="0"/>
      </rPr>
      <t>≥85%</t>
    </r>
    <r>
      <rPr>
        <sz val="10"/>
        <rFont val="宋体"/>
        <charset val="134"/>
      </rPr>
      <t>。</t>
    </r>
  </si>
  <si>
    <r>
      <rPr>
        <sz val="10"/>
        <rFont val="Times New Roman"/>
        <charset val="0"/>
      </rPr>
      <t>2021</t>
    </r>
    <r>
      <rPr>
        <sz val="10"/>
        <rFont val="宋体"/>
        <charset val="134"/>
      </rPr>
      <t>年双龙镇</t>
    </r>
    <r>
      <rPr>
        <sz val="10"/>
        <rFont val="Times New Roman"/>
        <charset val="0"/>
      </rPr>
      <t>200</t>
    </r>
    <r>
      <rPr>
        <sz val="10"/>
        <rFont val="宋体"/>
        <charset val="134"/>
      </rPr>
      <t>亩老茶园改造项目</t>
    </r>
  </si>
  <si>
    <r>
      <rPr>
        <sz val="10"/>
        <rFont val="宋体"/>
        <charset val="134"/>
      </rPr>
      <t>双龙镇</t>
    </r>
    <r>
      <rPr>
        <sz val="10"/>
        <rFont val="Times New Roman"/>
        <charset val="0"/>
      </rPr>
      <t>200</t>
    </r>
    <r>
      <rPr>
        <sz val="10"/>
        <rFont val="宋体"/>
        <charset val="134"/>
      </rPr>
      <t>亩茶叶管护。</t>
    </r>
  </si>
  <si>
    <r>
      <rPr>
        <sz val="10"/>
        <rFont val="宋体"/>
        <charset val="134"/>
      </rPr>
      <t>完成茶叶管护</t>
    </r>
    <r>
      <rPr>
        <sz val="10"/>
        <rFont val="Times New Roman"/>
        <charset val="0"/>
      </rPr>
      <t>200</t>
    </r>
    <r>
      <rPr>
        <sz val="10"/>
        <rFont val="宋体"/>
        <charset val="134"/>
      </rPr>
      <t>亩，苗木存活率</t>
    </r>
    <r>
      <rPr>
        <sz val="10"/>
        <rFont val="Times New Roman"/>
        <charset val="0"/>
      </rPr>
      <t>≥85%</t>
    </r>
    <r>
      <rPr>
        <sz val="10"/>
        <rFont val="宋体"/>
        <charset val="134"/>
      </rPr>
      <t>，增加农户务工收入</t>
    </r>
    <r>
      <rPr>
        <sz val="10"/>
        <rFont val="Times New Roman"/>
        <charset val="0"/>
      </rPr>
      <t>≥1</t>
    </r>
    <r>
      <rPr>
        <sz val="10"/>
        <rFont val="宋体"/>
        <charset val="134"/>
      </rPr>
      <t>万元，带动脱贫户</t>
    </r>
    <r>
      <rPr>
        <sz val="10"/>
        <rFont val="Times New Roman"/>
        <charset val="0"/>
      </rPr>
      <t>≥12</t>
    </r>
    <r>
      <rPr>
        <sz val="10"/>
        <rFont val="宋体"/>
        <charset val="134"/>
      </rPr>
      <t>户，群众满意度</t>
    </r>
    <r>
      <rPr>
        <sz val="10"/>
        <rFont val="Times New Roman"/>
        <charset val="0"/>
      </rPr>
      <t>≥85%</t>
    </r>
    <r>
      <rPr>
        <sz val="10"/>
        <rFont val="宋体"/>
        <charset val="134"/>
      </rPr>
      <t>。</t>
    </r>
  </si>
  <si>
    <r>
      <rPr>
        <sz val="10"/>
        <rFont val="Times New Roman"/>
        <charset val="0"/>
      </rPr>
      <t>2021</t>
    </r>
    <r>
      <rPr>
        <sz val="10"/>
        <rFont val="宋体"/>
        <charset val="134"/>
      </rPr>
      <t>年十直镇蒋家山青脆李产业配套项目</t>
    </r>
  </si>
  <si>
    <r>
      <rPr>
        <sz val="10"/>
        <rFont val="宋体"/>
        <charset val="134"/>
      </rPr>
      <t>续建产业道路长</t>
    </r>
    <r>
      <rPr>
        <sz val="10"/>
        <rFont val="Times New Roman"/>
        <charset val="0"/>
      </rPr>
      <t>2.4km</t>
    </r>
    <r>
      <rPr>
        <sz val="10"/>
        <rFont val="宋体"/>
        <charset val="134"/>
      </rPr>
      <t>，道路设错车道</t>
    </r>
    <r>
      <rPr>
        <sz val="10"/>
        <rFont val="Times New Roman"/>
        <charset val="0"/>
      </rPr>
      <t>9</t>
    </r>
    <r>
      <rPr>
        <sz val="10"/>
        <rFont val="宋体"/>
        <charset val="134"/>
      </rPr>
      <t>个，单孔钢筋混凝土圆管涵</t>
    </r>
    <r>
      <rPr>
        <sz val="10"/>
        <rFont val="Times New Roman"/>
        <charset val="0"/>
      </rPr>
      <t>10</t>
    </r>
    <r>
      <rPr>
        <sz val="10"/>
        <rFont val="宋体"/>
        <charset val="134"/>
      </rPr>
      <t>道共</t>
    </r>
    <r>
      <rPr>
        <sz val="10"/>
        <rFont val="Times New Roman"/>
        <charset val="0"/>
      </rPr>
      <t>50m</t>
    </r>
    <r>
      <rPr>
        <sz val="10"/>
        <rFont val="宋体"/>
        <charset val="134"/>
      </rPr>
      <t>。续建采摘便道长</t>
    </r>
    <r>
      <rPr>
        <sz val="10"/>
        <rFont val="Times New Roman"/>
        <charset val="0"/>
      </rPr>
      <t>3km</t>
    </r>
    <r>
      <rPr>
        <sz val="10"/>
        <rFont val="宋体"/>
        <charset val="134"/>
      </rPr>
      <t>。续建管网</t>
    </r>
    <r>
      <rPr>
        <sz val="10"/>
        <rFont val="Times New Roman"/>
        <charset val="0"/>
      </rPr>
      <t>4200m</t>
    </r>
    <r>
      <rPr>
        <sz val="10"/>
        <rFont val="宋体"/>
        <charset val="134"/>
      </rPr>
      <t>，</t>
    </r>
    <r>
      <rPr>
        <sz val="10"/>
        <rFont val="Times New Roman"/>
        <charset val="0"/>
      </rPr>
      <t>100m³</t>
    </r>
    <r>
      <rPr>
        <sz val="10"/>
        <rFont val="宋体"/>
        <charset val="134"/>
      </rPr>
      <t>蓄水池</t>
    </r>
    <r>
      <rPr>
        <sz val="10"/>
        <rFont val="Times New Roman"/>
        <charset val="0"/>
      </rPr>
      <t>3</t>
    </r>
    <r>
      <rPr>
        <sz val="10"/>
        <rFont val="宋体"/>
        <charset val="134"/>
      </rPr>
      <t>口，闸阀井</t>
    </r>
    <r>
      <rPr>
        <sz val="10"/>
        <rFont val="Times New Roman"/>
        <charset val="0"/>
      </rPr>
      <t>7</t>
    </r>
    <r>
      <rPr>
        <sz val="10"/>
        <rFont val="宋体"/>
        <charset val="134"/>
      </rPr>
      <t>个。</t>
    </r>
  </si>
  <si>
    <t>十直镇蒋家山村</t>
  </si>
  <si>
    <t>十直镇人民政府</t>
  </si>
  <si>
    <r>
      <rPr>
        <sz val="10"/>
        <rFont val="宋体"/>
        <charset val="134"/>
      </rPr>
      <t>完成产业路建设</t>
    </r>
    <r>
      <rPr>
        <sz val="10"/>
        <rFont val="Times New Roman"/>
        <charset val="0"/>
      </rPr>
      <t>2.4</t>
    </r>
    <r>
      <rPr>
        <sz val="10"/>
        <rFont val="宋体"/>
        <charset val="134"/>
      </rPr>
      <t>㎞，采摘便道建设</t>
    </r>
    <r>
      <rPr>
        <sz val="10"/>
        <rFont val="Times New Roman"/>
        <charset val="0"/>
      </rPr>
      <t>3</t>
    </r>
    <r>
      <rPr>
        <sz val="10"/>
        <rFont val="宋体"/>
        <charset val="134"/>
      </rPr>
      <t>㎞，蓄水池建设</t>
    </r>
    <r>
      <rPr>
        <sz val="10"/>
        <rFont val="Times New Roman"/>
        <charset val="0"/>
      </rPr>
      <t>3</t>
    </r>
    <r>
      <rPr>
        <sz val="10"/>
        <rFont val="宋体"/>
        <charset val="134"/>
      </rPr>
      <t>口，铺设管网</t>
    </r>
    <r>
      <rPr>
        <sz val="10"/>
        <rFont val="Times New Roman"/>
        <charset val="0"/>
      </rPr>
      <t>4.2</t>
    </r>
    <r>
      <rPr>
        <sz val="10"/>
        <rFont val="宋体"/>
        <charset val="134"/>
      </rPr>
      <t>㎞；有效降低劳动成本，增加农户务工收入</t>
    </r>
    <r>
      <rPr>
        <sz val="10"/>
        <rFont val="Times New Roman"/>
        <charset val="0"/>
      </rPr>
      <t>≥5</t>
    </r>
    <r>
      <rPr>
        <sz val="10"/>
        <rFont val="宋体"/>
        <charset val="134"/>
      </rPr>
      <t>万元，受益农户</t>
    </r>
    <r>
      <rPr>
        <sz val="10"/>
        <rFont val="Times New Roman"/>
        <charset val="0"/>
      </rPr>
      <t>≥65</t>
    </r>
    <r>
      <rPr>
        <sz val="10"/>
        <rFont val="宋体"/>
        <charset val="134"/>
      </rPr>
      <t>户，受益群众满意度</t>
    </r>
    <r>
      <rPr>
        <sz val="10"/>
        <rFont val="Times New Roman"/>
        <charset val="0"/>
      </rPr>
      <t>≥85%</t>
    </r>
    <r>
      <rPr>
        <sz val="10"/>
        <rFont val="宋体"/>
        <charset val="134"/>
      </rPr>
      <t>。</t>
    </r>
  </si>
  <si>
    <r>
      <rPr>
        <sz val="10"/>
        <rFont val="Times New Roman"/>
        <charset val="0"/>
      </rPr>
      <t>2021</t>
    </r>
    <r>
      <rPr>
        <sz val="10"/>
        <rFont val="宋体"/>
        <charset val="134"/>
      </rPr>
      <t>年暨龙镇九龙泉村水产养殖配套设施建设项目</t>
    </r>
  </si>
  <si>
    <r>
      <rPr>
        <sz val="10"/>
        <rFont val="宋体"/>
        <charset val="134"/>
      </rPr>
      <t>建设连接道路</t>
    </r>
    <r>
      <rPr>
        <sz val="10"/>
        <rFont val="Times New Roman"/>
        <charset val="0"/>
      </rPr>
      <t>50</t>
    </r>
    <r>
      <rPr>
        <sz val="10"/>
        <rFont val="宋体"/>
        <charset val="134"/>
      </rPr>
      <t>米，路面宽</t>
    </r>
    <r>
      <rPr>
        <sz val="10"/>
        <rFont val="Times New Roman"/>
        <charset val="0"/>
      </rPr>
      <t>3</t>
    </r>
    <r>
      <rPr>
        <sz val="10"/>
        <rFont val="宋体"/>
        <charset val="134"/>
      </rPr>
      <t>米，直径</t>
    </r>
    <r>
      <rPr>
        <sz val="10"/>
        <rFont val="Times New Roman"/>
        <charset val="0"/>
      </rPr>
      <t>300</t>
    </r>
    <r>
      <rPr>
        <sz val="10"/>
        <rFont val="宋体"/>
        <charset val="134"/>
      </rPr>
      <t>引水管</t>
    </r>
    <r>
      <rPr>
        <sz val="10"/>
        <rFont val="Times New Roman"/>
        <charset val="0"/>
      </rPr>
      <t>550</t>
    </r>
    <r>
      <rPr>
        <sz val="10"/>
        <rFont val="宋体"/>
        <charset val="134"/>
      </rPr>
      <t>米，直径</t>
    </r>
    <r>
      <rPr>
        <sz val="10"/>
        <rFont val="Times New Roman"/>
        <charset val="0"/>
      </rPr>
      <t>500</t>
    </r>
    <r>
      <rPr>
        <sz val="10"/>
        <rFont val="宋体"/>
        <charset val="134"/>
      </rPr>
      <t>排污管道</t>
    </r>
    <r>
      <rPr>
        <sz val="10"/>
        <rFont val="Times New Roman"/>
        <charset val="0"/>
      </rPr>
      <t>138</t>
    </r>
    <r>
      <rPr>
        <sz val="10"/>
        <rFont val="宋体"/>
        <charset val="134"/>
      </rPr>
      <t>米，引水渠</t>
    </r>
    <r>
      <rPr>
        <sz val="10"/>
        <rFont val="Times New Roman"/>
        <charset val="0"/>
      </rPr>
      <t>230</t>
    </r>
    <r>
      <rPr>
        <sz val="10"/>
        <rFont val="宋体"/>
        <charset val="134"/>
      </rPr>
      <t>米，后备亲鱼池</t>
    </r>
    <r>
      <rPr>
        <sz val="10"/>
        <rFont val="Times New Roman"/>
        <charset val="0"/>
      </rPr>
      <t>11</t>
    </r>
    <r>
      <rPr>
        <sz val="10"/>
        <rFont val="宋体"/>
        <charset val="134"/>
      </rPr>
      <t>个及配套公益管网，围网</t>
    </r>
    <r>
      <rPr>
        <sz val="10"/>
        <rFont val="Times New Roman"/>
        <charset val="0"/>
      </rPr>
      <t>1050</t>
    </r>
    <r>
      <rPr>
        <sz val="10"/>
        <rFont val="宋体"/>
        <charset val="134"/>
      </rPr>
      <t>米。购置一级标苗鱼池</t>
    </r>
    <r>
      <rPr>
        <sz val="10"/>
        <rFont val="Times New Roman"/>
        <charset val="0"/>
      </rPr>
      <t>108</t>
    </r>
    <r>
      <rPr>
        <sz val="10"/>
        <rFont val="宋体"/>
        <charset val="134"/>
      </rPr>
      <t>个，二级标苗鱼池</t>
    </r>
    <r>
      <rPr>
        <sz val="10"/>
        <rFont val="Times New Roman"/>
        <charset val="0"/>
      </rPr>
      <t>32</t>
    </r>
    <r>
      <rPr>
        <sz val="10"/>
        <rFont val="宋体"/>
        <charset val="134"/>
      </rPr>
      <t>个，液氧塔</t>
    </r>
    <r>
      <rPr>
        <sz val="10"/>
        <rFont val="Times New Roman"/>
        <charset val="0"/>
      </rPr>
      <t>1</t>
    </r>
    <r>
      <rPr>
        <sz val="10"/>
        <rFont val="宋体"/>
        <charset val="134"/>
      </rPr>
      <t>套，备用发电机</t>
    </r>
    <r>
      <rPr>
        <sz val="10"/>
        <rFont val="Times New Roman"/>
        <charset val="0"/>
      </rPr>
      <t>1</t>
    </r>
    <r>
      <rPr>
        <sz val="10"/>
        <rFont val="宋体"/>
        <charset val="134"/>
      </rPr>
      <t>台，宣传栏与标牌</t>
    </r>
    <r>
      <rPr>
        <sz val="10"/>
        <rFont val="Times New Roman"/>
        <charset val="0"/>
      </rPr>
      <t>1</t>
    </r>
    <r>
      <rPr>
        <sz val="10"/>
        <rFont val="宋体"/>
        <charset val="134"/>
      </rPr>
      <t>项。</t>
    </r>
  </si>
  <si>
    <t>暨龙镇九龙泉村</t>
  </si>
  <si>
    <t>暨龙镇人民政府</t>
  </si>
  <si>
    <r>
      <rPr>
        <sz val="10"/>
        <rFont val="宋体"/>
        <charset val="134"/>
      </rPr>
      <t>完成水渠维修</t>
    </r>
    <r>
      <rPr>
        <sz val="10"/>
        <rFont val="Times New Roman"/>
        <charset val="0"/>
      </rPr>
      <t>0.6</t>
    </r>
    <r>
      <rPr>
        <sz val="10"/>
        <rFont val="宋体"/>
        <charset val="134"/>
      </rPr>
      <t>㎞，尾水达标净化设施安装</t>
    </r>
    <r>
      <rPr>
        <sz val="10"/>
        <rFont val="Times New Roman"/>
        <charset val="0"/>
      </rPr>
      <t>≥1</t>
    </r>
    <r>
      <rPr>
        <sz val="10"/>
        <rFont val="宋体"/>
        <charset val="134"/>
      </rPr>
      <t>套，种鱼产卵池建设</t>
    </r>
    <r>
      <rPr>
        <sz val="10"/>
        <rFont val="Times New Roman"/>
        <charset val="0"/>
      </rPr>
      <t>≥40</t>
    </r>
    <r>
      <rPr>
        <sz val="10"/>
        <rFont val="宋体"/>
        <charset val="134"/>
      </rPr>
      <t>亩，</t>
    </r>
    <r>
      <rPr>
        <sz val="10"/>
        <rFont val="Times New Roman"/>
        <charset val="0"/>
      </rPr>
      <t>150m³</t>
    </r>
    <r>
      <rPr>
        <sz val="10"/>
        <rFont val="宋体"/>
        <charset val="134"/>
      </rPr>
      <t>冻库建设</t>
    </r>
    <r>
      <rPr>
        <sz val="10"/>
        <rFont val="Times New Roman"/>
        <charset val="0"/>
      </rPr>
      <t>1</t>
    </r>
    <r>
      <rPr>
        <sz val="10"/>
        <rFont val="宋体"/>
        <charset val="134"/>
      </rPr>
      <t>座，带动农户务工收入</t>
    </r>
    <r>
      <rPr>
        <sz val="10"/>
        <rFont val="Times New Roman"/>
        <charset val="0"/>
      </rPr>
      <t>≥10</t>
    </r>
    <r>
      <rPr>
        <sz val="10"/>
        <rFont val="宋体"/>
        <charset val="134"/>
      </rPr>
      <t>万元，带动农户人数</t>
    </r>
    <r>
      <rPr>
        <sz val="10"/>
        <rFont val="Times New Roman"/>
        <charset val="0"/>
      </rPr>
      <t>≥20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</si>
  <si>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年湛普镇春安村花椒园区产业路配套项目</t>
    </r>
  </si>
  <si>
    <r>
      <rPr>
        <sz val="10"/>
        <rFont val="宋体"/>
        <charset val="134"/>
      </rPr>
      <t>建设产业便道共</t>
    </r>
    <r>
      <rPr>
        <sz val="10"/>
        <rFont val="Times New Roman"/>
        <charset val="0"/>
      </rPr>
      <t>10</t>
    </r>
    <r>
      <rPr>
        <sz val="10"/>
        <rFont val="宋体"/>
        <charset val="134"/>
      </rPr>
      <t>千米。</t>
    </r>
  </si>
  <si>
    <t>湛普镇春安村</t>
  </si>
  <si>
    <t>湛普镇人民政府</t>
  </si>
  <si>
    <r>
      <rPr>
        <sz val="10"/>
        <rFont val="宋体"/>
        <charset val="134"/>
      </rPr>
      <t>完成产业便道建设</t>
    </r>
    <r>
      <rPr>
        <sz val="10"/>
        <rFont val="Times New Roman"/>
        <charset val="0"/>
      </rPr>
      <t>≥10</t>
    </r>
    <r>
      <rPr>
        <sz val="10"/>
        <rFont val="宋体"/>
        <charset val="134"/>
      </rPr>
      <t>公里，带动农户务工收入</t>
    </r>
    <r>
      <rPr>
        <sz val="10"/>
        <rFont val="Times New Roman"/>
        <charset val="0"/>
      </rPr>
      <t>≥10</t>
    </r>
    <r>
      <rPr>
        <sz val="10"/>
        <rFont val="宋体"/>
        <charset val="134"/>
      </rPr>
      <t>万元，提供临时用工人数</t>
    </r>
    <r>
      <rPr>
        <sz val="10"/>
        <rFont val="Times New Roman"/>
        <charset val="0"/>
      </rPr>
      <t>≥5</t>
    </r>
    <r>
      <rPr>
        <sz val="10"/>
        <rFont val="宋体"/>
        <charset val="134"/>
      </rPr>
      <t>人，带动农户</t>
    </r>
    <r>
      <rPr>
        <sz val="10"/>
        <rFont val="Times New Roman"/>
        <charset val="0"/>
      </rPr>
      <t>≥80</t>
    </r>
    <r>
      <rPr>
        <sz val="10"/>
        <rFont val="宋体"/>
        <charset val="134"/>
      </rPr>
      <t>人，受益群众满意度</t>
    </r>
    <r>
      <rPr>
        <sz val="10"/>
        <rFont val="Times New Roman"/>
        <charset val="0"/>
      </rPr>
      <t>≥85%</t>
    </r>
    <r>
      <rPr>
        <sz val="10"/>
        <rFont val="宋体"/>
        <charset val="134"/>
      </rPr>
      <t>。</t>
    </r>
  </si>
  <si>
    <r>
      <rPr>
        <sz val="10"/>
        <rFont val="Times New Roman"/>
        <charset val="0"/>
      </rPr>
      <t>2021</t>
    </r>
    <r>
      <rPr>
        <sz val="10"/>
        <rFont val="宋体"/>
        <charset val="134"/>
      </rPr>
      <t>年农业社会化服务</t>
    </r>
  </si>
  <si>
    <t>农业生产社会化服务面积3.89万亩。</t>
  </si>
  <si>
    <t>全县</t>
  </si>
  <si>
    <r>
      <rPr>
        <sz val="10"/>
        <rFont val="宋体"/>
        <charset val="134"/>
      </rPr>
      <t>完成管护面积</t>
    </r>
    <r>
      <rPr>
        <sz val="10"/>
        <rFont val="Times New Roman"/>
        <charset val="0"/>
      </rPr>
      <t>≥3.89</t>
    </r>
    <r>
      <rPr>
        <sz val="10"/>
        <rFont val="宋体"/>
        <charset val="134"/>
      </rPr>
      <t>万亩，接受服务农户增产</t>
    </r>
    <r>
      <rPr>
        <sz val="10"/>
        <rFont val="Times New Roman"/>
        <charset val="0"/>
      </rPr>
      <t>≥20%</t>
    </r>
    <r>
      <rPr>
        <sz val="10"/>
        <rFont val="宋体"/>
        <charset val="134"/>
      </rPr>
      <t>，受益群众</t>
    </r>
    <r>
      <rPr>
        <sz val="10"/>
        <rFont val="Times New Roman"/>
        <charset val="0"/>
      </rPr>
      <t>≥5000</t>
    </r>
    <r>
      <rPr>
        <sz val="10"/>
        <rFont val="宋体"/>
        <charset val="134"/>
      </rPr>
      <t>户，受益群众满意度</t>
    </r>
    <r>
      <rPr>
        <sz val="10"/>
        <rFont val="Times New Roman"/>
        <charset val="0"/>
      </rPr>
      <t>≥85%</t>
    </r>
    <r>
      <rPr>
        <sz val="10"/>
        <rFont val="宋体"/>
        <charset val="134"/>
      </rPr>
      <t>。</t>
    </r>
  </si>
  <si>
    <r>
      <rPr>
        <sz val="10"/>
        <rFont val="Times New Roman"/>
        <charset val="0"/>
      </rPr>
      <t>2021</t>
    </r>
    <r>
      <rPr>
        <sz val="10"/>
        <rFont val="宋体"/>
        <charset val="134"/>
      </rPr>
      <t>年高标准农田建设</t>
    </r>
  </si>
  <si>
    <r>
      <rPr>
        <sz val="10"/>
        <rFont val="宋体"/>
        <charset val="134"/>
      </rPr>
      <t>建设高标准农田</t>
    </r>
    <r>
      <rPr>
        <sz val="10"/>
        <rFont val="Times New Roman"/>
        <charset val="0"/>
      </rPr>
      <t>4.5</t>
    </r>
    <r>
      <rPr>
        <sz val="10"/>
        <rFont val="宋体"/>
        <charset val="134"/>
      </rPr>
      <t>万亩（其中包含宜机化项目</t>
    </r>
    <r>
      <rPr>
        <sz val="10"/>
        <rFont val="Times New Roman"/>
        <charset val="0"/>
      </rPr>
      <t>3000</t>
    </r>
    <r>
      <rPr>
        <sz val="10"/>
        <rFont val="宋体"/>
        <charset val="134"/>
      </rPr>
      <t>亩）；新建生产便道、机耕道、蓄水池、排灌水沟、土地平整等。</t>
    </r>
  </si>
  <si>
    <t>虎威镇、名山镇、三合街道、仙女湖镇</t>
  </si>
  <si>
    <r>
      <rPr>
        <sz val="10"/>
        <rFont val="宋体"/>
        <charset val="134"/>
      </rPr>
      <t>完成高标准农田建设</t>
    </r>
    <r>
      <rPr>
        <sz val="10"/>
        <rFont val="Times New Roman"/>
        <charset val="0"/>
      </rPr>
      <t>≥4.5</t>
    </r>
    <r>
      <rPr>
        <sz val="10"/>
        <rFont val="宋体"/>
        <charset val="134"/>
      </rPr>
      <t>万亩，增加务工收入</t>
    </r>
    <r>
      <rPr>
        <sz val="10"/>
        <rFont val="Times New Roman"/>
        <charset val="0"/>
      </rPr>
      <t>≥200</t>
    </r>
    <r>
      <rPr>
        <sz val="10"/>
        <rFont val="宋体"/>
        <charset val="134"/>
      </rPr>
      <t>万元，受益群众</t>
    </r>
    <r>
      <rPr>
        <sz val="10"/>
        <rFont val="Times New Roman"/>
        <charset val="0"/>
      </rPr>
      <t>≥3000</t>
    </r>
    <r>
      <rPr>
        <sz val="10"/>
        <rFont val="宋体"/>
        <charset val="134"/>
      </rPr>
      <t>人，受益群众满意度</t>
    </r>
    <r>
      <rPr>
        <sz val="10"/>
        <rFont val="Times New Roman"/>
        <charset val="0"/>
      </rPr>
      <t>≥80%</t>
    </r>
    <r>
      <rPr>
        <sz val="10"/>
        <rFont val="宋体"/>
        <charset val="134"/>
      </rPr>
      <t>。</t>
    </r>
  </si>
  <si>
    <r>
      <rPr>
        <sz val="10"/>
        <rFont val="Times New Roman"/>
        <charset val="0"/>
      </rPr>
      <t>2021</t>
    </r>
    <r>
      <rPr>
        <sz val="10"/>
        <rFont val="宋体"/>
        <charset val="134"/>
      </rPr>
      <t>年三元镇梯子河村稻田养鱼项目</t>
    </r>
  </si>
  <si>
    <r>
      <rPr>
        <sz val="10"/>
        <rFont val="宋体"/>
        <charset val="134"/>
      </rPr>
      <t>建设鱼道沟</t>
    </r>
    <r>
      <rPr>
        <sz val="10"/>
        <rFont val="Times New Roman"/>
        <charset val="0"/>
      </rPr>
      <t>684</t>
    </r>
    <r>
      <rPr>
        <sz val="10"/>
        <rFont val="宋体"/>
        <charset val="134"/>
      </rPr>
      <t>米，新建栖息凼</t>
    </r>
    <r>
      <rPr>
        <sz val="10"/>
        <rFont val="Times New Roman"/>
        <charset val="0"/>
      </rPr>
      <t>19</t>
    </r>
    <r>
      <rPr>
        <sz val="10"/>
        <rFont val="宋体"/>
        <charset val="134"/>
      </rPr>
      <t>口，田埂生产道加固</t>
    </r>
    <r>
      <rPr>
        <sz val="10"/>
        <rFont val="Times New Roman"/>
        <charset val="0"/>
      </rPr>
      <t>1362</t>
    </r>
    <r>
      <rPr>
        <sz val="10"/>
        <rFont val="宋体"/>
        <charset val="134"/>
      </rPr>
      <t>米，新建过滤池一座，购置水泵</t>
    </r>
    <r>
      <rPr>
        <sz val="10"/>
        <rFont val="Times New Roman"/>
        <charset val="0"/>
      </rPr>
      <t>2</t>
    </r>
    <r>
      <rPr>
        <sz val="10"/>
        <rFont val="宋体"/>
        <charset val="134"/>
      </rPr>
      <t>台。</t>
    </r>
  </si>
  <si>
    <t>三元镇梯子河村</t>
  </si>
  <si>
    <r>
      <rPr>
        <sz val="10"/>
        <rFont val="宋体"/>
        <charset val="134"/>
      </rPr>
      <t>完成道路建设</t>
    </r>
    <r>
      <rPr>
        <sz val="10"/>
        <rFont val="Times New Roman"/>
        <charset val="0"/>
      </rPr>
      <t>≥6</t>
    </r>
    <r>
      <rPr>
        <sz val="10"/>
        <rFont val="宋体"/>
        <charset val="134"/>
      </rPr>
      <t>公里，稻田养殖建设</t>
    </r>
    <r>
      <rPr>
        <sz val="10"/>
        <rFont val="Times New Roman"/>
        <charset val="0"/>
      </rPr>
      <t>≥100</t>
    </r>
    <r>
      <rPr>
        <sz val="10"/>
        <rFont val="宋体"/>
        <charset val="134"/>
      </rPr>
      <t>亩，增加农户</t>
    </r>
    <r>
      <rPr>
        <sz val="10"/>
        <rFont val="Times New Roman"/>
        <charset val="0"/>
      </rPr>
      <t>≥10</t>
    </r>
    <r>
      <rPr>
        <sz val="10"/>
        <rFont val="宋体"/>
        <charset val="134"/>
      </rPr>
      <t>万元，提供临时用工人数</t>
    </r>
    <r>
      <rPr>
        <sz val="10"/>
        <rFont val="Times New Roman"/>
        <charset val="0"/>
      </rPr>
      <t>≥5</t>
    </r>
    <r>
      <rPr>
        <sz val="10"/>
        <rFont val="宋体"/>
        <charset val="134"/>
      </rPr>
      <t>人，带动农户人数</t>
    </r>
    <r>
      <rPr>
        <sz val="10"/>
        <rFont val="Times New Roman"/>
        <charset val="0"/>
      </rPr>
      <t>≥19</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</si>
  <si>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年树人镇万寿桥村花椒产业基础配套项目</t>
    </r>
  </si>
  <si>
    <r>
      <rPr>
        <sz val="10"/>
        <rFont val="宋体"/>
        <charset val="134"/>
      </rPr>
      <t>建设产业灌溉水池</t>
    </r>
    <r>
      <rPr>
        <sz val="10"/>
        <rFont val="Times New Roman"/>
        <charset val="0"/>
      </rPr>
      <t>17</t>
    </r>
    <r>
      <rPr>
        <sz val="10"/>
        <rFont val="宋体"/>
        <charset val="134"/>
      </rPr>
      <t>口（每口蓄水池有效容积</t>
    </r>
    <r>
      <rPr>
        <sz val="10"/>
        <rFont val="Times New Roman"/>
        <charset val="0"/>
      </rPr>
      <t>100m3</t>
    </r>
    <r>
      <rPr>
        <sz val="10"/>
        <rFont val="宋体"/>
        <charset val="134"/>
      </rPr>
      <t>），汇水用浆砌片石砌筑截水沟</t>
    </r>
    <r>
      <rPr>
        <sz val="10"/>
        <rFont val="Times New Roman"/>
        <charset val="0"/>
      </rPr>
      <t>937m</t>
    </r>
    <r>
      <rPr>
        <sz val="10"/>
        <rFont val="宋体"/>
        <charset val="134"/>
      </rPr>
      <t>，铺设引水</t>
    </r>
    <r>
      <rPr>
        <sz val="10"/>
        <rFont val="Times New Roman"/>
        <charset val="0"/>
      </rPr>
      <t>DN50PE</t>
    </r>
    <r>
      <rPr>
        <sz val="10"/>
        <rFont val="宋体"/>
        <charset val="134"/>
      </rPr>
      <t>管</t>
    </r>
    <r>
      <rPr>
        <sz val="10"/>
        <rFont val="Times New Roman"/>
        <charset val="0"/>
      </rPr>
      <t>1890.9m</t>
    </r>
    <r>
      <rPr>
        <sz val="10"/>
        <rFont val="宋体"/>
        <charset val="134"/>
      </rPr>
      <t>，铺设汇水</t>
    </r>
    <r>
      <rPr>
        <sz val="10"/>
        <rFont val="Times New Roman"/>
        <charset val="0"/>
      </rPr>
      <t>DN100PE</t>
    </r>
    <r>
      <rPr>
        <sz val="10"/>
        <rFont val="宋体"/>
        <charset val="134"/>
      </rPr>
      <t>管</t>
    </r>
    <r>
      <rPr>
        <sz val="10"/>
        <rFont val="Times New Roman"/>
        <charset val="0"/>
      </rPr>
      <t>1048.5m</t>
    </r>
    <r>
      <rPr>
        <sz val="10"/>
        <rFont val="宋体"/>
        <charset val="134"/>
      </rPr>
      <t>。</t>
    </r>
  </si>
  <si>
    <t>树人镇万寿桥</t>
  </si>
  <si>
    <t>树人镇人民政府</t>
  </si>
  <si>
    <r>
      <rPr>
        <sz val="10"/>
        <rFont val="宋体"/>
        <charset val="134"/>
      </rPr>
      <t>完成</t>
    </r>
    <r>
      <rPr>
        <sz val="10"/>
        <rFont val="Times New Roman"/>
        <charset val="0"/>
      </rPr>
      <t>100m³</t>
    </r>
    <r>
      <rPr>
        <sz val="10"/>
        <rFont val="宋体"/>
        <charset val="134"/>
      </rPr>
      <t>的蓄水池建设</t>
    </r>
    <r>
      <rPr>
        <sz val="10"/>
        <rFont val="Times New Roman"/>
        <charset val="0"/>
      </rPr>
      <t>≥17</t>
    </r>
    <r>
      <rPr>
        <sz val="10"/>
        <rFont val="宋体"/>
        <charset val="134"/>
      </rPr>
      <t>口，铺设引水管</t>
    </r>
    <r>
      <rPr>
        <sz val="10"/>
        <rFont val="Times New Roman"/>
        <charset val="0"/>
      </rPr>
      <t>≥1.898</t>
    </r>
    <r>
      <rPr>
        <sz val="10"/>
        <rFont val="宋体"/>
        <charset val="134"/>
      </rPr>
      <t>公里，增加花椒产量，受益农户人数</t>
    </r>
    <r>
      <rPr>
        <sz val="10"/>
        <rFont val="Times New Roman"/>
        <charset val="0"/>
      </rPr>
      <t>≥226</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</si>
  <si>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年三建乡绿春坝村采摘园建设项目</t>
    </r>
  </si>
  <si>
    <r>
      <rPr>
        <sz val="10"/>
        <rFont val="宋体"/>
        <charset val="134"/>
      </rPr>
      <t>建设</t>
    </r>
    <r>
      <rPr>
        <sz val="10"/>
        <rFont val="Times New Roman"/>
        <charset val="0"/>
      </rPr>
      <t>100m³</t>
    </r>
    <r>
      <rPr>
        <sz val="10"/>
        <rFont val="宋体"/>
        <charset val="134"/>
      </rPr>
      <t>蓄水池</t>
    </r>
    <r>
      <rPr>
        <sz val="10"/>
        <rFont val="Times New Roman"/>
        <charset val="0"/>
      </rPr>
      <t>1</t>
    </r>
    <r>
      <rPr>
        <sz val="10"/>
        <rFont val="宋体"/>
        <charset val="134"/>
      </rPr>
      <t>口，安装</t>
    </r>
    <r>
      <rPr>
        <sz val="10"/>
        <rFont val="Times New Roman"/>
        <charset val="0"/>
      </rPr>
      <t>1.6MpaDN63PE</t>
    </r>
    <r>
      <rPr>
        <sz val="10"/>
        <rFont val="宋体"/>
        <charset val="134"/>
      </rPr>
      <t>管道</t>
    </r>
    <r>
      <rPr>
        <sz val="10"/>
        <rFont val="Times New Roman"/>
        <charset val="0"/>
      </rPr>
      <t>214m</t>
    </r>
    <r>
      <rPr>
        <sz val="10"/>
        <rFont val="宋体"/>
        <charset val="134"/>
      </rPr>
      <t>，安装</t>
    </r>
    <r>
      <rPr>
        <sz val="10"/>
        <rFont val="Times New Roman"/>
        <charset val="0"/>
      </rPr>
      <t>1.6MpaDN32PE</t>
    </r>
    <r>
      <rPr>
        <sz val="10"/>
        <rFont val="宋体"/>
        <charset val="134"/>
      </rPr>
      <t>管道</t>
    </r>
    <r>
      <rPr>
        <sz val="10"/>
        <rFont val="Times New Roman"/>
        <charset val="0"/>
      </rPr>
      <t>2664m</t>
    </r>
    <r>
      <rPr>
        <sz val="10"/>
        <rFont val="宋体"/>
        <charset val="134"/>
      </rPr>
      <t>，安装围网</t>
    </r>
    <r>
      <rPr>
        <sz val="10"/>
        <rFont val="Times New Roman"/>
        <charset val="0"/>
      </rPr>
      <t>640m</t>
    </r>
    <r>
      <rPr>
        <sz val="10"/>
        <rFont val="宋体"/>
        <charset val="134"/>
      </rPr>
      <t>，建设宽</t>
    </r>
    <r>
      <rPr>
        <sz val="10"/>
        <rFont val="Times New Roman"/>
        <charset val="0"/>
      </rPr>
      <t>1.5m</t>
    </r>
    <r>
      <rPr>
        <sz val="10"/>
        <rFont val="宋体"/>
        <charset val="134"/>
      </rPr>
      <t>采摘便道</t>
    </r>
    <r>
      <rPr>
        <sz val="10"/>
        <rFont val="Times New Roman"/>
        <charset val="0"/>
      </rPr>
      <t>3393m</t>
    </r>
    <r>
      <rPr>
        <sz val="10"/>
        <rFont val="宋体"/>
        <charset val="134"/>
      </rPr>
      <t>。种植嘉果宝</t>
    </r>
    <r>
      <rPr>
        <sz val="10"/>
        <rFont val="Times New Roman"/>
        <charset val="0"/>
      </rPr>
      <t>120</t>
    </r>
    <r>
      <rPr>
        <sz val="10"/>
        <rFont val="宋体"/>
        <charset val="134"/>
      </rPr>
      <t>株，种植樱桃树</t>
    </r>
    <r>
      <rPr>
        <sz val="10"/>
        <rFont val="Times New Roman"/>
        <charset val="0"/>
      </rPr>
      <t>350</t>
    </r>
    <r>
      <rPr>
        <sz val="10"/>
        <rFont val="宋体"/>
        <charset val="134"/>
      </rPr>
      <t>株，种植菲油果</t>
    </r>
    <r>
      <rPr>
        <sz val="10"/>
        <rFont val="Times New Roman"/>
        <charset val="0"/>
      </rPr>
      <t>3900</t>
    </r>
    <r>
      <rPr>
        <sz val="10"/>
        <rFont val="宋体"/>
        <charset val="134"/>
      </rPr>
      <t>株，撒播格桑花</t>
    </r>
    <r>
      <rPr>
        <sz val="10"/>
        <rFont val="Times New Roman"/>
        <charset val="0"/>
      </rPr>
      <t>30</t>
    </r>
    <r>
      <rPr>
        <sz val="10"/>
        <rFont val="宋体"/>
        <charset val="134"/>
      </rPr>
      <t>亩，购置有机肥</t>
    </r>
    <r>
      <rPr>
        <sz val="10"/>
        <rFont val="Times New Roman"/>
        <charset val="0"/>
      </rPr>
      <t>32.93t</t>
    </r>
    <r>
      <rPr>
        <sz val="10"/>
        <rFont val="宋体"/>
        <charset val="134"/>
      </rPr>
      <t>。</t>
    </r>
  </si>
  <si>
    <t>三建乡绿春坝村</t>
  </si>
  <si>
    <r>
      <rPr>
        <sz val="10"/>
        <rFont val="宋体"/>
        <charset val="134"/>
      </rPr>
      <t>完成环形道路建设</t>
    </r>
    <r>
      <rPr>
        <sz val="10"/>
        <rFont val="Times New Roman"/>
        <charset val="0"/>
      </rPr>
      <t>≥3</t>
    </r>
    <r>
      <rPr>
        <sz val="10"/>
        <rFont val="宋体"/>
        <charset val="134"/>
      </rPr>
      <t>公里，采摘便道建设</t>
    </r>
    <r>
      <rPr>
        <sz val="10"/>
        <rFont val="Times New Roman"/>
        <charset val="0"/>
      </rPr>
      <t>≥2.5</t>
    </r>
    <r>
      <rPr>
        <sz val="10"/>
        <rFont val="宋体"/>
        <charset val="134"/>
      </rPr>
      <t>公里，采摘围栏</t>
    </r>
    <r>
      <rPr>
        <sz val="10"/>
        <rFont val="Times New Roman"/>
        <charset val="0"/>
      </rPr>
      <t>≥2.5</t>
    </r>
    <r>
      <rPr>
        <sz val="10"/>
        <rFont val="宋体"/>
        <charset val="134"/>
      </rPr>
      <t>公里，水系管网配套</t>
    </r>
    <r>
      <rPr>
        <sz val="10"/>
        <rFont val="Times New Roman"/>
        <charset val="0"/>
      </rPr>
      <t>≥8</t>
    </r>
    <r>
      <rPr>
        <sz val="10"/>
        <rFont val="宋体"/>
        <charset val="134"/>
      </rPr>
      <t>公里，增加农户务工收入</t>
    </r>
    <r>
      <rPr>
        <sz val="10"/>
        <rFont val="Times New Roman"/>
        <charset val="0"/>
      </rPr>
      <t>≥10</t>
    </r>
    <r>
      <rPr>
        <sz val="10"/>
        <rFont val="宋体"/>
        <charset val="134"/>
      </rPr>
      <t>万元，提供零时用工人数</t>
    </r>
    <r>
      <rPr>
        <sz val="10"/>
        <rFont val="Times New Roman"/>
        <charset val="0"/>
      </rPr>
      <t>≥6</t>
    </r>
    <r>
      <rPr>
        <sz val="10"/>
        <rFont val="宋体"/>
        <charset val="134"/>
      </rPr>
      <t>人，带动农户人数</t>
    </r>
    <r>
      <rPr>
        <sz val="10"/>
        <rFont val="Times New Roman"/>
        <charset val="0"/>
      </rPr>
      <t>≥50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</si>
  <si>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年双路镇莲花洞村青脆李产业园农旅融合基础配套项目</t>
    </r>
  </si>
  <si>
    <t>建设移动公厕2座，配套成品3立方米化粪池2个，购置垃圾桶5个，成品坐凳50个，防火标识牌20个，指路牌15个；建设宽3.5米产业路2条，全长0.551公里；建设宽2米人行便道6条，全长4290米等。</t>
  </si>
  <si>
    <t>双路镇莲花洞村</t>
  </si>
  <si>
    <t>双路镇人民政府</t>
  </si>
  <si>
    <t>完成人行采摘道路建设≥4.29公里，产业道路建设≥0.551公里，增加农户务工收入≥10万元，提供零时就业岗位≥10人，带动农户人数≥20人，受益群众满意度≥90%。</t>
  </si>
  <si>
    <r>
      <rPr>
        <sz val="10"/>
        <rFont val="Times New Roman"/>
        <charset val="0"/>
      </rPr>
      <t>2021</t>
    </r>
    <r>
      <rPr>
        <sz val="10"/>
        <rFont val="宋体"/>
        <charset val="134"/>
      </rPr>
      <t>年龙河镇洞庄坪村机耕道建设项目</t>
    </r>
  </si>
  <si>
    <r>
      <rPr>
        <sz val="10"/>
        <rFont val="宋体"/>
        <charset val="134"/>
      </rPr>
      <t>建设机耕道</t>
    </r>
    <r>
      <rPr>
        <sz val="10"/>
        <rFont val="Times New Roman"/>
        <charset val="0"/>
      </rPr>
      <t>7</t>
    </r>
    <r>
      <rPr>
        <sz val="10"/>
        <rFont val="宋体"/>
        <charset val="134"/>
      </rPr>
      <t>条，全长</t>
    </r>
    <r>
      <rPr>
        <sz val="10"/>
        <rFont val="Times New Roman"/>
        <charset val="0"/>
      </rPr>
      <t>6</t>
    </r>
    <r>
      <rPr>
        <sz val="10"/>
        <rFont val="宋体"/>
        <charset val="134"/>
      </rPr>
      <t>公里，路基宽</t>
    </r>
    <r>
      <rPr>
        <sz val="10"/>
        <rFont val="Times New Roman"/>
        <charset val="0"/>
      </rPr>
      <t>35</t>
    </r>
    <r>
      <rPr>
        <sz val="10"/>
        <rFont val="宋体"/>
        <charset val="134"/>
      </rPr>
      <t>米，路面宽</t>
    </r>
    <r>
      <rPr>
        <sz val="10"/>
        <rFont val="Times New Roman"/>
        <charset val="0"/>
      </rPr>
      <t>2.5</t>
    </r>
    <r>
      <rPr>
        <sz val="10"/>
        <rFont val="宋体"/>
        <charset val="134"/>
      </rPr>
      <t>米，设置钢筋混凝土圆管涵</t>
    </r>
    <r>
      <rPr>
        <sz val="10"/>
        <rFont val="Times New Roman"/>
        <charset val="0"/>
      </rPr>
      <t>21</t>
    </r>
    <r>
      <rPr>
        <sz val="10"/>
        <rFont val="宋体"/>
        <charset val="134"/>
      </rPr>
      <t>道长</t>
    </r>
    <r>
      <rPr>
        <sz val="10"/>
        <rFont val="Times New Roman"/>
        <charset val="0"/>
      </rPr>
      <t>84</t>
    </r>
    <r>
      <rPr>
        <sz val="10"/>
        <rFont val="宋体"/>
        <charset val="134"/>
      </rPr>
      <t>米。</t>
    </r>
  </si>
  <si>
    <t>龙河镇洞庄坪村</t>
  </si>
  <si>
    <t>龙河镇人民政府</t>
  </si>
  <si>
    <r>
      <rPr>
        <sz val="10"/>
        <rFont val="宋体"/>
        <charset val="134"/>
      </rPr>
      <t>完成机耕道建设</t>
    </r>
    <r>
      <rPr>
        <sz val="10"/>
        <rFont val="Times New Roman"/>
        <charset val="0"/>
      </rPr>
      <t>≥6</t>
    </r>
    <r>
      <rPr>
        <sz val="10"/>
        <rFont val="宋体"/>
        <charset val="134"/>
      </rPr>
      <t>公里，降低产业运输成本，增加农户务工收入</t>
    </r>
    <r>
      <rPr>
        <sz val="10"/>
        <rFont val="Times New Roman"/>
        <charset val="0"/>
      </rPr>
      <t>≥13</t>
    </r>
    <r>
      <rPr>
        <sz val="10"/>
        <rFont val="宋体"/>
        <charset val="134"/>
      </rPr>
      <t>万元，提供零时用工人数</t>
    </r>
    <r>
      <rPr>
        <sz val="10"/>
        <rFont val="Times New Roman"/>
        <charset val="0"/>
      </rPr>
      <t>≥6</t>
    </r>
    <r>
      <rPr>
        <sz val="10"/>
        <rFont val="宋体"/>
        <charset val="134"/>
      </rPr>
      <t>人，带动农户人数</t>
    </r>
    <r>
      <rPr>
        <sz val="10"/>
        <rFont val="Times New Roman"/>
        <charset val="0"/>
      </rPr>
      <t>≥80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</si>
  <si>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年白果园村凤凰李园区机耕道项目</t>
    </r>
  </si>
  <si>
    <r>
      <rPr>
        <sz val="10"/>
        <rFont val="宋体"/>
        <charset val="134"/>
      </rPr>
      <t>建设</t>
    </r>
    <r>
      <rPr>
        <sz val="10"/>
        <rFont val="Times New Roman"/>
        <charset val="0"/>
      </rPr>
      <t>8</t>
    </r>
    <r>
      <rPr>
        <sz val="10"/>
        <rFont val="宋体"/>
        <charset val="134"/>
      </rPr>
      <t>条机耕道总长</t>
    </r>
    <r>
      <rPr>
        <sz val="10"/>
        <rFont val="Times New Roman"/>
        <charset val="0"/>
      </rPr>
      <t>3.989</t>
    </r>
    <r>
      <rPr>
        <sz val="10"/>
        <rFont val="宋体"/>
        <charset val="134"/>
      </rPr>
      <t>公里，路基及路面宽均为</t>
    </r>
    <r>
      <rPr>
        <sz val="10"/>
        <rFont val="Times New Roman"/>
        <charset val="0"/>
      </rPr>
      <t>3</t>
    </r>
    <r>
      <rPr>
        <sz val="10"/>
        <rFont val="宋体"/>
        <charset val="134"/>
      </rPr>
      <t>米，设置</t>
    </r>
    <r>
      <rPr>
        <sz val="10"/>
        <rFont val="Times New Roman"/>
        <charset val="0"/>
      </rPr>
      <t>7</t>
    </r>
    <r>
      <rPr>
        <sz val="10"/>
        <rFont val="宋体"/>
        <charset val="134"/>
      </rPr>
      <t>处错车道，</t>
    </r>
    <r>
      <rPr>
        <sz val="10"/>
        <rFont val="Times New Roman"/>
        <charset val="0"/>
      </rPr>
      <t>8</t>
    </r>
    <r>
      <rPr>
        <sz val="10"/>
        <rFont val="宋体"/>
        <charset val="134"/>
      </rPr>
      <t>处钢筋混凝土圆管涵，</t>
    </r>
    <r>
      <rPr>
        <sz val="10"/>
        <rFont val="Times New Roman"/>
        <charset val="0"/>
      </rPr>
      <t>C</t>
    </r>
    <r>
      <rPr>
        <sz val="10"/>
        <rFont val="宋体"/>
        <charset val="134"/>
      </rPr>
      <t>级波形护栏</t>
    </r>
    <r>
      <rPr>
        <sz val="10"/>
        <rFont val="Times New Roman"/>
        <charset val="0"/>
      </rPr>
      <t>284</t>
    </r>
    <r>
      <rPr>
        <sz val="10"/>
        <rFont val="宋体"/>
        <charset val="134"/>
      </rPr>
      <t>米。</t>
    </r>
  </si>
  <si>
    <t>包鸾镇白果园村</t>
  </si>
  <si>
    <t>包鸾镇人民政府</t>
  </si>
  <si>
    <r>
      <rPr>
        <sz val="10"/>
        <rFont val="宋体"/>
        <charset val="134"/>
      </rPr>
      <t>完成产业园区机耕道建设</t>
    </r>
    <r>
      <rPr>
        <sz val="10"/>
        <rFont val="Times New Roman"/>
        <charset val="0"/>
      </rPr>
      <t>≥3.6</t>
    </r>
    <r>
      <rPr>
        <sz val="10"/>
        <rFont val="宋体"/>
        <charset val="134"/>
      </rPr>
      <t>公里，降低产业运输成本，增加农户务工收入</t>
    </r>
    <r>
      <rPr>
        <sz val="10"/>
        <rFont val="Times New Roman"/>
        <charset val="0"/>
      </rPr>
      <t>≥20</t>
    </r>
    <r>
      <rPr>
        <sz val="10"/>
        <rFont val="宋体"/>
        <charset val="134"/>
      </rPr>
      <t>万元，提供零时用工人数</t>
    </r>
    <r>
      <rPr>
        <sz val="10"/>
        <rFont val="Times New Roman"/>
        <charset val="0"/>
      </rPr>
      <t>≥5</t>
    </r>
    <r>
      <rPr>
        <sz val="10"/>
        <rFont val="宋体"/>
        <charset val="134"/>
      </rPr>
      <t>人，带动农户人数</t>
    </r>
    <r>
      <rPr>
        <sz val="10"/>
        <rFont val="Times New Roman"/>
        <charset val="0"/>
      </rPr>
      <t>≥10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</si>
  <si>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武平镇坝周村蔬菜基地及配套设施项目</t>
    </r>
  </si>
  <si>
    <r>
      <rPr>
        <sz val="10"/>
        <rFont val="宋体"/>
        <charset val="134"/>
      </rPr>
      <t>土地整治改良</t>
    </r>
    <r>
      <rPr>
        <sz val="10"/>
        <rFont val="Times New Roman"/>
        <charset val="0"/>
      </rPr>
      <t>270</t>
    </r>
    <r>
      <rPr>
        <sz val="10"/>
        <rFont val="宋体"/>
        <charset val="134"/>
      </rPr>
      <t>亩；连栋薄膜大棚</t>
    </r>
    <r>
      <rPr>
        <sz val="10"/>
        <rFont val="Times New Roman"/>
        <charset val="0"/>
      </rPr>
      <t>17552m2</t>
    </r>
    <r>
      <rPr>
        <sz val="10"/>
        <rFont val="宋体"/>
        <charset val="134"/>
      </rPr>
      <t>，含自动卷膜系统；安装水肥一体化自动喷灌系统</t>
    </r>
    <r>
      <rPr>
        <sz val="10"/>
        <rFont val="Times New Roman"/>
        <charset val="0"/>
      </rPr>
      <t>270</t>
    </r>
    <r>
      <rPr>
        <sz val="10"/>
        <rFont val="宋体"/>
        <charset val="134"/>
      </rPr>
      <t>亩，含田间管网及智控系统的购置安装；购置耕田机</t>
    </r>
    <r>
      <rPr>
        <sz val="10"/>
        <rFont val="Times New Roman"/>
        <charset val="0"/>
      </rPr>
      <t>1</t>
    </r>
    <r>
      <rPr>
        <sz val="10"/>
        <rFont val="宋体"/>
        <charset val="134"/>
      </rPr>
      <t>台，施肥机</t>
    </r>
    <r>
      <rPr>
        <sz val="10"/>
        <rFont val="Times New Roman"/>
        <charset val="0"/>
      </rPr>
      <t>1</t>
    </r>
    <r>
      <rPr>
        <sz val="10"/>
        <rFont val="宋体"/>
        <charset val="134"/>
      </rPr>
      <t>台，制冰机</t>
    </r>
    <r>
      <rPr>
        <sz val="10"/>
        <rFont val="Times New Roman"/>
        <charset val="0"/>
      </rPr>
      <t>1</t>
    </r>
    <r>
      <rPr>
        <sz val="10"/>
        <rFont val="宋体"/>
        <charset val="134"/>
      </rPr>
      <t>台，洗葱机</t>
    </r>
    <r>
      <rPr>
        <sz val="10"/>
        <rFont val="Times New Roman"/>
        <charset val="0"/>
      </rPr>
      <t>2</t>
    </r>
    <r>
      <rPr>
        <sz val="10"/>
        <rFont val="宋体"/>
        <charset val="134"/>
      </rPr>
      <t>套及购买有机肥。</t>
    </r>
  </si>
  <si>
    <t>武平镇坝周村</t>
  </si>
  <si>
    <t>武平镇人民政府</t>
  </si>
  <si>
    <r>
      <rPr>
        <sz val="10"/>
        <rFont val="宋体"/>
        <charset val="134"/>
      </rPr>
      <t>完成土地整治改良</t>
    </r>
    <r>
      <rPr>
        <sz val="10"/>
        <rFont val="Times New Roman"/>
        <charset val="0"/>
      </rPr>
      <t>≥270</t>
    </r>
    <r>
      <rPr>
        <sz val="10"/>
        <rFont val="宋体"/>
        <charset val="134"/>
      </rPr>
      <t>亩，新建连栋薄膜大棚</t>
    </r>
    <r>
      <rPr>
        <sz val="10"/>
        <rFont val="Times New Roman"/>
        <charset val="0"/>
      </rPr>
      <t>≥17550</t>
    </r>
    <r>
      <rPr>
        <sz val="10"/>
        <rFont val="宋体"/>
        <charset val="134"/>
      </rPr>
      <t>㎡，安装水肥一体化自动喷灌系统</t>
    </r>
    <r>
      <rPr>
        <sz val="10"/>
        <rFont val="Times New Roman"/>
        <charset val="0"/>
      </rPr>
      <t>≥270</t>
    </r>
    <r>
      <rPr>
        <sz val="10"/>
        <rFont val="宋体"/>
        <charset val="134"/>
      </rPr>
      <t>㎡，增加农户务工收入</t>
    </r>
    <r>
      <rPr>
        <sz val="10"/>
        <rFont val="Times New Roman"/>
        <charset val="0"/>
      </rPr>
      <t>≥10</t>
    </r>
    <r>
      <rPr>
        <sz val="10"/>
        <rFont val="宋体"/>
        <charset val="134"/>
      </rPr>
      <t>万元，提供零时用工人数</t>
    </r>
    <r>
      <rPr>
        <sz val="10"/>
        <rFont val="Times New Roman"/>
        <charset val="0"/>
      </rPr>
      <t>≥20</t>
    </r>
    <r>
      <rPr>
        <sz val="10"/>
        <rFont val="宋体"/>
        <charset val="134"/>
      </rPr>
      <t>人，带动农户人数</t>
    </r>
    <r>
      <rPr>
        <sz val="10"/>
        <rFont val="Times New Roman"/>
        <charset val="0"/>
      </rPr>
      <t>≥5</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</si>
  <si>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年树人镇白江洞村花椒产业基础配套项目</t>
    </r>
  </si>
  <si>
    <r>
      <rPr>
        <sz val="10"/>
        <rFont val="宋体"/>
        <charset val="134"/>
      </rPr>
      <t>硬化</t>
    </r>
    <r>
      <rPr>
        <sz val="10"/>
        <rFont val="Times New Roman"/>
        <charset val="0"/>
      </rPr>
      <t>3m</t>
    </r>
    <r>
      <rPr>
        <sz val="10"/>
        <rFont val="宋体"/>
        <charset val="134"/>
      </rPr>
      <t>宽机耕道</t>
    </r>
    <r>
      <rPr>
        <sz val="10"/>
        <rFont val="Times New Roman"/>
        <charset val="0"/>
      </rPr>
      <t>5502m</t>
    </r>
    <r>
      <rPr>
        <sz val="10"/>
        <rFont val="宋体"/>
        <charset val="134"/>
      </rPr>
      <t>；建设面积</t>
    </r>
    <r>
      <rPr>
        <sz val="10"/>
        <rFont val="Times New Roman"/>
        <charset val="0"/>
      </rPr>
      <t>408.07</t>
    </r>
    <r>
      <rPr>
        <sz val="10"/>
        <rFont val="宋体"/>
        <charset val="134"/>
      </rPr>
      <t>平方米花椒烘干房</t>
    </r>
    <r>
      <rPr>
        <sz val="10"/>
        <rFont val="Times New Roman"/>
        <charset val="0"/>
      </rPr>
      <t>1</t>
    </r>
    <r>
      <rPr>
        <sz val="10"/>
        <rFont val="宋体"/>
        <charset val="134"/>
      </rPr>
      <t>座；铺设</t>
    </r>
    <r>
      <rPr>
        <sz val="10"/>
        <rFont val="Times New Roman"/>
        <charset val="0"/>
      </rPr>
      <t>φ50PE</t>
    </r>
    <r>
      <rPr>
        <sz val="10"/>
        <rFont val="宋体"/>
        <charset val="134"/>
      </rPr>
      <t>管约</t>
    </r>
    <r>
      <rPr>
        <sz val="10"/>
        <rFont val="Times New Roman"/>
        <charset val="0"/>
      </rPr>
      <t>1378.2m</t>
    </r>
    <r>
      <rPr>
        <sz val="10"/>
        <rFont val="宋体"/>
        <charset val="134"/>
      </rPr>
      <t>，</t>
    </r>
    <r>
      <rPr>
        <sz val="10"/>
        <rFont val="Times New Roman"/>
        <charset val="0"/>
      </rPr>
      <t>φ25PE</t>
    </r>
    <r>
      <rPr>
        <sz val="10"/>
        <rFont val="宋体"/>
        <charset val="134"/>
      </rPr>
      <t>管约</t>
    </r>
    <r>
      <rPr>
        <sz val="10"/>
        <rFont val="Times New Roman"/>
        <charset val="0"/>
      </rPr>
      <t>1913.1m</t>
    </r>
    <r>
      <rPr>
        <sz val="10"/>
        <rFont val="宋体"/>
        <charset val="134"/>
      </rPr>
      <t>；购置杀虫灯</t>
    </r>
    <r>
      <rPr>
        <sz val="10"/>
        <rFont val="Times New Roman"/>
        <charset val="0"/>
      </rPr>
      <t>20</t>
    </r>
    <r>
      <rPr>
        <sz val="10"/>
        <rFont val="宋体"/>
        <charset val="134"/>
      </rPr>
      <t>盏。</t>
    </r>
  </si>
  <si>
    <t>树人镇白江洞村</t>
  </si>
  <si>
    <t>完成安装杀虫灯≥20盏，铺设管网≥4.2公里，硬化机耕道≥5.5公里，增加花椒产量，降低劳动成本，益农户人数≥51人，受益群众满意度≥90%。</t>
  </si>
  <si>
    <r>
      <rPr>
        <sz val="10"/>
        <rFont val="Times New Roman"/>
        <charset val="0"/>
      </rPr>
      <t>2021</t>
    </r>
    <r>
      <rPr>
        <sz val="10"/>
        <rFont val="宋体"/>
        <charset val="134"/>
      </rPr>
      <t>年湛普镇羊肚菌产业设施配套项目</t>
    </r>
  </si>
  <si>
    <r>
      <rPr>
        <sz val="10"/>
        <rFont val="宋体"/>
        <charset val="134"/>
      </rPr>
      <t>建设排水沟</t>
    </r>
    <r>
      <rPr>
        <sz val="10"/>
        <rFont val="Times New Roman"/>
        <charset val="0"/>
      </rPr>
      <t>526m</t>
    </r>
    <r>
      <rPr>
        <sz val="10"/>
        <rFont val="宋体"/>
        <charset val="134"/>
      </rPr>
      <t>，排水渠</t>
    </r>
    <r>
      <rPr>
        <sz val="10"/>
        <rFont val="Times New Roman"/>
        <charset val="0"/>
      </rPr>
      <t>376m</t>
    </r>
    <r>
      <rPr>
        <sz val="10"/>
        <rFont val="宋体"/>
        <charset val="134"/>
      </rPr>
      <t>，</t>
    </r>
    <r>
      <rPr>
        <sz val="10"/>
        <rFont val="Times New Roman"/>
        <charset val="0"/>
      </rPr>
      <t>1.2m</t>
    </r>
    <r>
      <rPr>
        <sz val="10"/>
        <rFont val="宋体"/>
        <charset val="134"/>
      </rPr>
      <t>生产便道</t>
    </r>
    <r>
      <rPr>
        <sz val="10"/>
        <rFont val="Times New Roman"/>
        <charset val="0"/>
      </rPr>
      <t>1438m</t>
    </r>
    <r>
      <rPr>
        <sz val="10"/>
        <rFont val="宋体"/>
        <charset val="134"/>
      </rPr>
      <t>，</t>
    </r>
    <r>
      <rPr>
        <sz val="10"/>
        <rFont val="Times New Roman"/>
        <charset val="0"/>
      </rPr>
      <t>2.5m</t>
    </r>
    <r>
      <rPr>
        <sz val="10"/>
        <rFont val="宋体"/>
        <charset val="134"/>
      </rPr>
      <t>耕作便道</t>
    </r>
    <r>
      <rPr>
        <sz val="10"/>
        <rFont val="Times New Roman"/>
        <charset val="0"/>
      </rPr>
      <t>326m</t>
    </r>
    <r>
      <rPr>
        <sz val="10"/>
        <rFont val="宋体"/>
        <charset val="134"/>
      </rPr>
      <t>，</t>
    </r>
    <r>
      <rPr>
        <sz val="10"/>
        <rFont val="Times New Roman"/>
        <charset val="0"/>
      </rPr>
      <t>4m</t>
    </r>
    <r>
      <rPr>
        <sz val="10"/>
        <rFont val="宋体"/>
        <charset val="134"/>
      </rPr>
      <t>宽机耕道</t>
    </r>
    <r>
      <rPr>
        <sz val="10"/>
        <rFont val="Times New Roman"/>
        <charset val="0"/>
      </rPr>
      <t>1278m</t>
    </r>
    <r>
      <rPr>
        <sz val="10"/>
        <rFont val="宋体"/>
        <charset val="134"/>
      </rPr>
      <t>，</t>
    </r>
    <r>
      <rPr>
        <sz val="10"/>
        <rFont val="Times New Roman"/>
        <charset val="0"/>
      </rPr>
      <t>2000m³</t>
    </r>
    <r>
      <rPr>
        <sz val="10"/>
        <rFont val="宋体"/>
        <charset val="134"/>
      </rPr>
      <t>蓄水池</t>
    </r>
    <r>
      <rPr>
        <sz val="10"/>
        <rFont val="Times New Roman"/>
        <charset val="0"/>
      </rPr>
      <t>1</t>
    </r>
    <r>
      <rPr>
        <sz val="10"/>
        <rFont val="宋体"/>
        <charset val="134"/>
      </rPr>
      <t>口，道路排水管。设备设施材料购置：</t>
    </r>
    <r>
      <rPr>
        <sz val="10"/>
        <rFont val="Times New Roman"/>
        <charset val="0"/>
      </rPr>
      <t>1.6MPaφ75PE</t>
    </r>
    <r>
      <rPr>
        <sz val="10"/>
        <rFont val="宋体"/>
        <charset val="134"/>
      </rPr>
      <t>管道</t>
    </r>
    <r>
      <rPr>
        <sz val="10"/>
        <rFont val="Times New Roman"/>
        <charset val="0"/>
      </rPr>
      <t>730m</t>
    </r>
    <r>
      <rPr>
        <sz val="10"/>
        <rFont val="宋体"/>
        <charset val="134"/>
      </rPr>
      <t>；</t>
    </r>
    <r>
      <rPr>
        <sz val="10"/>
        <rFont val="Times New Roman"/>
        <charset val="0"/>
      </rPr>
      <t>1.6MPaφ50PE</t>
    </r>
    <r>
      <rPr>
        <sz val="10"/>
        <rFont val="宋体"/>
        <charset val="134"/>
      </rPr>
      <t>管道</t>
    </r>
    <r>
      <rPr>
        <sz val="10"/>
        <rFont val="Times New Roman"/>
        <charset val="0"/>
      </rPr>
      <t>2460m</t>
    </r>
    <r>
      <rPr>
        <sz val="10"/>
        <rFont val="宋体"/>
        <charset val="134"/>
      </rPr>
      <t>；</t>
    </r>
    <r>
      <rPr>
        <sz val="10"/>
        <rFont val="Times New Roman"/>
        <charset val="0"/>
      </rPr>
      <t>DN50</t>
    </r>
    <r>
      <rPr>
        <sz val="10"/>
        <rFont val="宋体"/>
        <charset val="134"/>
      </rPr>
      <t>球阀</t>
    </r>
    <r>
      <rPr>
        <sz val="10"/>
        <rFont val="Times New Roman"/>
        <charset val="0"/>
      </rPr>
      <t>200</t>
    </r>
    <r>
      <rPr>
        <sz val="10"/>
        <rFont val="宋体"/>
        <charset val="134"/>
      </rPr>
      <t>个；</t>
    </r>
    <r>
      <rPr>
        <sz val="10"/>
        <rFont val="Times New Roman"/>
        <charset val="0"/>
      </rPr>
      <t>φ50mm</t>
    </r>
    <r>
      <rPr>
        <sz val="10"/>
        <rFont val="宋体"/>
        <charset val="134"/>
      </rPr>
      <t>变</t>
    </r>
    <r>
      <rPr>
        <sz val="10"/>
        <rFont val="Times New Roman"/>
        <charset val="0"/>
      </rPr>
      <t>φ20mm</t>
    </r>
    <r>
      <rPr>
        <sz val="10"/>
        <rFont val="宋体"/>
        <charset val="134"/>
      </rPr>
      <t>三通</t>
    </r>
    <r>
      <rPr>
        <sz val="10"/>
        <rFont val="Times New Roman"/>
        <charset val="0"/>
      </rPr>
      <t>1300</t>
    </r>
    <r>
      <rPr>
        <sz val="10"/>
        <rFont val="宋体"/>
        <charset val="134"/>
      </rPr>
      <t>个；</t>
    </r>
    <r>
      <rPr>
        <sz val="10"/>
        <rFont val="Times New Roman"/>
        <charset val="0"/>
      </rPr>
      <t>φ20mm</t>
    </r>
    <r>
      <rPr>
        <sz val="10"/>
        <rFont val="宋体"/>
        <charset val="134"/>
      </rPr>
      <t>内丝直接</t>
    </r>
    <r>
      <rPr>
        <sz val="10"/>
        <rFont val="Times New Roman"/>
        <charset val="0"/>
      </rPr>
      <t>6450</t>
    </r>
    <r>
      <rPr>
        <sz val="10"/>
        <rFont val="宋体"/>
        <charset val="134"/>
      </rPr>
      <t>个；</t>
    </r>
    <r>
      <rPr>
        <sz val="10"/>
        <rFont val="Times New Roman"/>
        <charset val="0"/>
      </rPr>
      <t>φ20mmPE</t>
    </r>
    <r>
      <rPr>
        <sz val="10"/>
        <rFont val="宋体"/>
        <charset val="134"/>
      </rPr>
      <t>管</t>
    </r>
    <r>
      <rPr>
        <sz val="10"/>
        <rFont val="Times New Roman"/>
        <charset val="0"/>
      </rPr>
      <t>24500m</t>
    </r>
    <r>
      <rPr>
        <sz val="10"/>
        <rFont val="宋体"/>
        <charset val="134"/>
      </rPr>
      <t>；喷雾吊挂</t>
    </r>
    <r>
      <rPr>
        <sz val="10"/>
        <rFont val="Times New Roman"/>
        <charset val="0"/>
      </rPr>
      <t>24500</t>
    </r>
    <r>
      <rPr>
        <sz val="10"/>
        <rFont val="宋体"/>
        <charset val="134"/>
      </rPr>
      <t>个；</t>
    </r>
    <r>
      <rPr>
        <sz val="10"/>
        <rFont val="Times New Roman"/>
        <charset val="0"/>
      </rPr>
      <t>φ16mm</t>
    </r>
    <r>
      <rPr>
        <sz val="10"/>
        <rFont val="宋体"/>
        <charset val="134"/>
      </rPr>
      <t>滴灌管</t>
    </r>
    <r>
      <rPr>
        <sz val="10"/>
        <rFont val="Times New Roman"/>
        <charset val="0"/>
      </rPr>
      <t>22500m</t>
    </r>
    <r>
      <rPr>
        <sz val="10"/>
        <rFont val="宋体"/>
        <charset val="134"/>
      </rPr>
      <t>；</t>
    </r>
    <r>
      <rPr>
        <sz val="10"/>
        <rFont val="Times New Roman"/>
        <charset val="0"/>
      </rPr>
      <t>φ16mm</t>
    </r>
    <r>
      <rPr>
        <sz val="10"/>
        <rFont val="宋体"/>
        <charset val="134"/>
      </rPr>
      <t>滴灌管闸阀</t>
    </r>
    <r>
      <rPr>
        <sz val="10"/>
        <rFont val="Times New Roman"/>
        <charset val="0"/>
      </rPr>
      <t>6500</t>
    </r>
    <r>
      <rPr>
        <sz val="10"/>
        <rFont val="宋体"/>
        <charset val="134"/>
      </rPr>
      <t>个；</t>
    </r>
    <r>
      <rPr>
        <sz val="10"/>
        <rFont val="Times New Roman"/>
        <charset val="0"/>
      </rPr>
      <t>DN250</t>
    </r>
    <r>
      <rPr>
        <sz val="10"/>
        <rFont val="宋体"/>
        <charset val="134"/>
      </rPr>
      <t>闸阀</t>
    </r>
    <r>
      <rPr>
        <sz val="10"/>
        <rFont val="Times New Roman"/>
        <charset val="0"/>
      </rPr>
      <t>1</t>
    </r>
    <r>
      <rPr>
        <sz val="10"/>
        <rFont val="宋体"/>
        <charset val="134"/>
      </rPr>
      <t>个；</t>
    </r>
    <r>
      <rPr>
        <sz val="10"/>
        <rFont val="Times New Roman"/>
        <charset val="0"/>
      </rPr>
      <t>φ250mmPE</t>
    </r>
    <r>
      <rPr>
        <sz val="10"/>
        <rFont val="宋体"/>
        <charset val="134"/>
      </rPr>
      <t>排水管</t>
    </r>
    <r>
      <rPr>
        <sz val="10"/>
        <rFont val="Times New Roman"/>
        <charset val="0"/>
      </rPr>
      <t>20m</t>
    </r>
    <r>
      <rPr>
        <sz val="10"/>
        <rFont val="宋体"/>
        <charset val="134"/>
      </rPr>
      <t>；羊肚菌烘干架</t>
    </r>
    <r>
      <rPr>
        <sz val="10"/>
        <rFont val="Times New Roman"/>
        <charset val="0"/>
      </rPr>
      <t>30</t>
    </r>
    <r>
      <rPr>
        <sz val="10"/>
        <rFont val="宋体"/>
        <charset val="134"/>
      </rPr>
      <t>个；装卸机</t>
    </r>
    <r>
      <rPr>
        <sz val="10"/>
        <rFont val="Times New Roman"/>
        <charset val="0"/>
      </rPr>
      <t>1</t>
    </r>
    <r>
      <rPr>
        <sz val="10"/>
        <rFont val="宋体"/>
        <charset val="134"/>
      </rPr>
      <t>台；开沟机</t>
    </r>
    <r>
      <rPr>
        <sz val="10"/>
        <rFont val="Times New Roman"/>
        <charset val="0"/>
      </rPr>
      <t>1</t>
    </r>
    <r>
      <rPr>
        <sz val="10"/>
        <rFont val="宋体"/>
        <charset val="134"/>
      </rPr>
      <t>台；旋耕机</t>
    </r>
    <r>
      <rPr>
        <sz val="10"/>
        <rFont val="Times New Roman"/>
        <charset val="0"/>
      </rPr>
      <t>2</t>
    </r>
    <r>
      <rPr>
        <sz val="10"/>
        <rFont val="宋体"/>
        <charset val="134"/>
      </rPr>
      <t>台；包装机</t>
    </r>
    <r>
      <rPr>
        <sz val="10"/>
        <rFont val="Times New Roman"/>
        <charset val="0"/>
      </rPr>
      <t>1</t>
    </r>
    <r>
      <rPr>
        <sz val="10"/>
        <rFont val="宋体"/>
        <charset val="134"/>
      </rPr>
      <t>台；太阳能光伏板</t>
    </r>
    <r>
      <rPr>
        <sz val="10"/>
        <rFont val="Times New Roman"/>
        <charset val="0"/>
      </rPr>
      <t>500</t>
    </r>
    <r>
      <rPr>
        <sz val="10"/>
        <rFont val="宋体"/>
        <charset val="134"/>
      </rPr>
      <t>㎡；太阳能杀虫灯</t>
    </r>
    <r>
      <rPr>
        <sz val="10"/>
        <rFont val="Times New Roman"/>
        <charset val="0"/>
      </rPr>
      <t>15</t>
    </r>
    <r>
      <rPr>
        <sz val="10"/>
        <rFont val="宋体"/>
        <charset val="134"/>
      </rPr>
      <t>盏；提升泵</t>
    </r>
    <r>
      <rPr>
        <sz val="10"/>
        <rFont val="Times New Roman"/>
        <charset val="0"/>
      </rPr>
      <t>2</t>
    </r>
    <r>
      <rPr>
        <sz val="10"/>
        <rFont val="宋体"/>
        <charset val="134"/>
      </rPr>
      <t>台。</t>
    </r>
  </si>
  <si>
    <t>湛普镇</t>
  </si>
  <si>
    <r>
      <rPr>
        <sz val="10"/>
        <rFont val="宋体"/>
        <charset val="134"/>
      </rPr>
      <t>完成生产便道建设</t>
    </r>
    <r>
      <rPr>
        <sz val="10"/>
        <rFont val="Times New Roman"/>
        <charset val="0"/>
      </rPr>
      <t>≥1.4</t>
    </r>
    <r>
      <rPr>
        <sz val="10"/>
        <rFont val="宋体"/>
        <charset val="134"/>
      </rPr>
      <t>公里，</t>
    </r>
    <r>
      <rPr>
        <sz val="10"/>
        <rFont val="Times New Roman"/>
        <charset val="0"/>
      </rPr>
      <t>2000</t>
    </r>
    <r>
      <rPr>
        <sz val="10"/>
        <rFont val="宋体"/>
        <charset val="134"/>
      </rPr>
      <t>立方米蓄水池建设</t>
    </r>
    <r>
      <rPr>
        <sz val="10"/>
        <rFont val="Times New Roman"/>
        <charset val="0"/>
      </rPr>
      <t>≥1</t>
    </r>
    <r>
      <rPr>
        <sz val="10"/>
        <rFont val="宋体"/>
        <charset val="134"/>
      </rPr>
      <t>口，提高羊肚菌产量，降低劳动成本，带动农户人数</t>
    </r>
    <r>
      <rPr>
        <sz val="10"/>
        <rFont val="Times New Roman"/>
        <charset val="0"/>
      </rPr>
      <t>≥50</t>
    </r>
    <r>
      <rPr>
        <sz val="10"/>
        <rFont val="宋体"/>
        <charset val="134"/>
      </rPr>
      <t>人，受益群众满意度</t>
    </r>
    <r>
      <rPr>
        <sz val="10"/>
        <rFont val="Times New Roman"/>
        <charset val="0"/>
      </rPr>
      <t>≥90%</t>
    </r>
    <r>
      <rPr>
        <sz val="10"/>
        <rFont val="宋体"/>
        <charset val="134"/>
      </rPr>
      <t>。</t>
    </r>
  </si>
  <si>
    <r>
      <rPr>
        <sz val="10"/>
        <rFont val="Times New Roman"/>
        <charset val="0"/>
      </rPr>
      <t>2021</t>
    </r>
    <r>
      <rPr>
        <sz val="10"/>
        <rFont val="宋体"/>
        <charset val="134"/>
      </rPr>
      <t>年农产品产地仓储保鲜冷链设施建设项目</t>
    </r>
  </si>
  <si>
    <r>
      <rPr>
        <sz val="10"/>
        <rFont val="宋体"/>
        <charset val="134"/>
      </rPr>
      <t>建设冷链物流设施</t>
    </r>
    <r>
      <rPr>
        <sz val="10"/>
        <rFont val="Times New Roman"/>
        <charset val="0"/>
      </rPr>
      <t>40</t>
    </r>
    <r>
      <rPr>
        <sz val="10"/>
        <rFont val="宋体"/>
        <charset val="134"/>
      </rPr>
      <t>个。</t>
    </r>
  </si>
  <si>
    <r>
      <rPr>
        <sz val="10"/>
        <rFont val="宋体"/>
        <charset val="134"/>
      </rPr>
      <t>完成产地仓储保鲜设施建设</t>
    </r>
    <r>
      <rPr>
        <sz val="10"/>
        <rFont val="Times New Roman"/>
        <charset val="0"/>
      </rPr>
      <t>≥8</t>
    </r>
    <r>
      <rPr>
        <sz val="10"/>
        <rFont val="宋体"/>
        <charset val="134"/>
      </rPr>
      <t>个，提升鲜活农产品产地仓储冷链能力</t>
    </r>
    <r>
      <rPr>
        <sz val="10"/>
        <rFont val="Times New Roman"/>
        <charset val="0"/>
      </rPr>
      <t>≥200</t>
    </r>
    <r>
      <rPr>
        <sz val="10"/>
        <rFont val="宋体"/>
        <charset val="134"/>
      </rPr>
      <t>吨，提高商品化处理能力</t>
    </r>
    <r>
      <rPr>
        <sz val="10"/>
        <rFont val="Times New Roman"/>
        <charset val="0"/>
      </rPr>
      <t>≥400</t>
    </r>
    <r>
      <rPr>
        <sz val="10"/>
        <rFont val="宋体"/>
        <charset val="134"/>
      </rPr>
      <t>吨，带动脱贫户就业</t>
    </r>
    <r>
      <rPr>
        <sz val="10"/>
        <rFont val="Times New Roman"/>
        <charset val="0"/>
      </rPr>
      <t>≥30</t>
    </r>
    <r>
      <rPr>
        <sz val="10"/>
        <rFont val="宋体"/>
        <charset val="134"/>
      </rPr>
      <t>人，新增农民务工就业岗位</t>
    </r>
    <r>
      <rPr>
        <sz val="10"/>
        <rFont val="Times New Roman"/>
        <charset val="0"/>
      </rPr>
      <t>≥90</t>
    </r>
    <r>
      <rPr>
        <sz val="10"/>
        <rFont val="宋体"/>
        <charset val="134"/>
      </rPr>
      <t>人，合作社、家庭农场成员满意率</t>
    </r>
    <r>
      <rPr>
        <sz val="10"/>
        <rFont val="Times New Roman"/>
        <charset val="0"/>
      </rPr>
      <t>≥90%</t>
    </r>
    <r>
      <rPr>
        <sz val="10"/>
        <rFont val="宋体"/>
        <charset val="134"/>
      </rPr>
      <t>，</t>
    </r>
  </si>
  <si>
    <r>
      <rPr>
        <sz val="10"/>
        <rFont val="Times New Roman"/>
        <charset val="0"/>
      </rPr>
      <t>2021</t>
    </r>
    <r>
      <rPr>
        <sz val="10"/>
        <rFont val="宋体"/>
        <charset val="134"/>
      </rPr>
      <t>年社坛镇榨菜产业园建设项目</t>
    </r>
  </si>
  <si>
    <t>建设榨菜产业带10米以上；建设1座榨菜展示平台；建设2公里4.5米宽道路。</t>
  </si>
  <si>
    <t>社坛镇</t>
  </si>
  <si>
    <t>社坛镇人民政府</t>
  </si>
  <si>
    <t>完成榨菜产业带≥10米，4.5米宽道路建设≥2公里，榨菜展示平台≥500㎡，降低产品运输成本，增加农户收入≥20万元，供零时用工人数≥30人，带动农户人数≥200人，受益群众满意度≥90%。</t>
  </si>
  <si>
    <r>
      <rPr>
        <sz val="10"/>
        <rFont val="宋体"/>
        <charset val="134"/>
      </rPr>
      <t>丰都县</t>
    </r>
    <r>
      <rPr>
        <sz val="10"/>
        <rFont val="Times New Roman"/>
        <charset val="0"/>
      </rPr>
      <t>2022</t>
    </r>
    <r>
      <rPr>
        <sz val="10"/>
        <rFont val="宋体"/>
        <charset val="134"/>
      </rPr>
      <t>年优良生猪种质繁育体系建设项目</t>
    </r>
  </si>
  <si>
    <t>1.引进种猪747头；2.生猪测定选育设备。精液分析仪2套，自动精液分装仪2套，电子称重设备6套，手持式B超3套，自动饲喂测定设备6套。3.疫病检测与净化设备。非洲猪瘟检测设备2套，血清学检测设备1套，配套设施设备及耗材。4.生物安全防控体系建设。</t>
  </si>
  <si>
    <t>树人镇、龙孔镇</t>
  </si>
  <si>
    <t>重庆丰都良选畜牧有限公司</t>
  </si>
  <si>
    <r>
      <rPr>
        <sz val="10"/>
        <rFont val="宋体"/>
        <charset val="134"/>
      </rPr>
      <t>完成非洲猪瘟检测设备采购</t>
    </r>
    <r>
      <rPr>
        <sz val="10"/>
        <rFont val="Times New Roman"/>
        <charset val="0"/>
      </rPr>
      <t>≥2</t>
    </r>
    <r>
      <rPr>
        <sz val="10"/>
        <rFont val="宋体"/>
        <charset val="134"/>
      </rPr>
      <t>套，精液质量智能化检测设备采购</t>
    </r>
    <r>
      <rPr>
        <sz val="10"/>
        <rFont val="Times New Roman"/>
        <charset val="0"/>
      </rPr>
      <t>≥2</t>
    </r>
    <r>
      <rPr>
        <sz val="10"/>
        <rFont val="宋体"/>
        <charset val="134"/>
      </rPr>
      <t>套，采购自动饲喂测定设备</t>
    </r>
    <r>
      <rPr>
        <sz val="10"/>
        <rFont val="Times New Roman"/>
        <charset val="0"/>
      </rPr>
      <t>≥6</t>
    </r>
    <r>
      <rPr>
        <sz val="10"/>
        <rFont val="宋体"/>
        <charset val="134"/>
      </rPr>
      <t>套，提升农户生猪养殖信心</t>
    </r>
    <r>
      <rPr>
        <sz val="10"/>
        <rFont val="Times New Roman"/>
        <charset val="0"/>
      </rPr>
      <t>,</t>
    </r>
    <r>
      <rPr>
        <sz val="10"/>
        <rFont val="宋体"/>
        <charset val="134"/>
      </rPr>
      <t>带动生猪产业健康发展，生猪代养户满意度</t>
    </r>
    <r>
      <rPr>
        <sz val="10"/>
        <rFont val="Times New Roman"/>
        <charset val="0"/>
      </rPr>
      <t>≥90%</t>
    </r>
    <r>
      <rPr>
        <sz val="10"/>
        <rFont val="宋体"/>
        <charset val="134"/>
      </rPr>
      <t>。</t>
    </r>
  </si>
  <si>
    <r>
      <rPr>
        <sz val="11"/>
        <rFont val="宋体"/>
        <charset val="134"/>
      </rPr>
      <t>丰农业农村委发〔</t>
    </r>
    <r>
      <rPr>
        <sz val="11"/>
        <rFont val="Times New Roman"/>
        <charset val="0"/>
      </rPr>
      <t>2022</t>
    </r>
    <r>
      <rPr>
        <sz val="11"/>
        <rFont val="宋体"/>
        <charset val="134"/>
      </rPr>
      <t>〕</t>
    </r>
    <r>
      <rPr>
        <sz val="11"/>
        <rFont val="Times New Roman"/>
        <charset val="0"/>
      </rPr>
      <t>238</t>
    </r>
    <r>
      <rPr>
        <sz val="11"/>
        <rFont val="宋体"/>
        <charset val="134"/>
      </rPr>
      <t>号</t>
    </r>
  </si>
  <si>
    <r>
      <rPr>
        <sz val="10"/>
        <rFont val="Times New Roman"/>
        <charset val="0"/>
      </rPr>
      <t>2021</t>
    </r>
    <r>
      <rPr>
        <sz val="10"/>
        <rFont val="宋体"/>
        <charset val="134"/>
      </rPr>
      <t>年龙河镇涂溪湖库周经果林后期管护项目</t>
    </r>
  </si>
  <si>
    <t>涂溪湖库周经果林后期管护3900亩。</t>
  </si>
  <si>
    <t>龙河镇</t>
  </si>
  <si>
    <t>完成产业管护≥3900亩，苗木存活率≥85%，增加农户务工收入≥30万元，增加务工就业人数≥100人，受益群众满意度≥90%。</t>
  </si>
  <si>
    <t>县民族宗教委</t>
  </si>
  <si>
    <r>
      <rPr>
        <sz val="10"/>
        <rFont val="Times New Roman"/>
        <charset val="0"/>
      </rPr>
      <t>2022</t>
    </r>
    <r>
      <rPr>
        <sz val="10"/>
        <rFont val="宋体"/>
        <charset val="134"/>
      </rPr>
      <t>年龙河镇洞庄坪村入户便道建设项目</t>
    </r>
  </si>
  <si>
    <r>
      <rPr>
        <sz val="10"/>
        <rFont val="宋体"/>
        <charset val="134"/>
      </rPr>
      <t>新建洞庄坪村</t>
    </r>
    <r>
      <rPr>
        <sz val="10"/>
        <rFont val="Times New Roman"/>
        <charset val="0"/>
      </rPr>
      <t>3</t>
    </r>
    <r>
      <rPr>
        <sz val="10"/>
        <rFont val="宋体"/>
        <charset val="134"/>
      </rPr>
      <t>组至</t>
    </r>
    <r>
      <rPr>
        <sz val="10"/>
        <rFont val="Times New Roman"/>
        <charset val="0"/>
      </rPr>
      <t>7</t>
    </r>
    <r>
      <rPr>
        <sz val="10"/>
        <rFont val="宋体"/>
        <charset val="134"/>
      </rPr>
      <t>组入户便道共计</t>
    </r>
    <r>
      <rPr>
        <sz val="10"/>
        <rFont val="Times New Roman"/>
        <charset val="0"/>
      </rPr>
      <t>6</t>
    </r>
    <r>
      <rPr>
        <sz val="10"/>
        <rFont val="宋体"/>
        <charset val="134"/>
      </rPr>
      <t>公里</t>
    </r>
  </si>
  <si>
    <r>
      <rPr>
        <sz val="10"/>
        <rFont val="宋体"/>
        <charset val="134"/>
      </rPr>
      <t>完成人行便道建设</t>
    </r>
    <r>
      <rPr>
        <sz val="10"/>
        <rFont val="Times New Roman"/>
        <charset val="0"/>
      </rPr>
      <t>6</t>
    </r>
    <r>
      <rPr>
        <sz val="10"/>
        <rFont val="宋体"/>
        <charset val="134"/>
      </rPr>
      <t>公里，受益农户人均收入增长</t>
    </r>
    <r>
      <rPr>
        <sz val="10"/>
        <rFont val="Times New Roman"/>
        <charset val="0"/>
      </rPr>
      <t>≥0.2</t>
    </r>
    <r>
      <rPr>
        <sz val="10"/>
        <rFont val="宋体"/>
        <charset val="134"/>
      </rPr>
      <t>万元，受益农户人数</t>
    </r>
    <r>
      <rPr>
        <sz val="10"/>
        <rFont val="Times New Roman"/>
        <charset val="0"/>
      </rPr>
      <t>≥300</t>
    </r>
    <r>
      <rPr>
        <sz val="10"/>
        <rFont val="宋体"/>
        <charset val="134"/>
      </rPr>
      <t>人，受益群众满意度</t>
    </r>
    <r>
      <rPr>
        <sz val="10"/>
        <rFont val="Times New Roman"/>
        <charset val="0"/>
      </rPr>
      <t>≥90%</t>
    </r>
    <r>
      <rPr>
        <sz val="10"/>
        <rFont val="宋体"/>
        <charset val="134"/>
      </rPr>
      <t>。</t>
    </r>
  </si>
  <si>
    <r>
      <rPr>
        <sz val="10"/>
        <rFont val="宋体"/>
        <charset val="134"/>
      </rPr>
      <t>丰都民宗发</t>
    </r>
    <r>
      <rPr>
        <sz val="10"/>
        <rFont val="Times New Roman"/>
        <charset val="0"/>
      </rPr>
      <t>[2022]1</t>
    </r>
    <r>
      <rPr>
        <sz val="10"/>
        <rFont val="宋体"/>
        <charset val="134"/>
      </rPr>
      <t>号</t>
    </r>
  </si>
  <si>
    <r>
      <rPr>
        <sz val="10"/>
        <rFont val="Times New Roman"/>
        <charset val="0"/>
      </rPr>
      <t>2022</t>
    </r>
    <r>
      <rPr>
        <sz val="10"/>
        <rFont val="宋体"/>
        <charset val="0"/>
      </rPr>
      <t>年南天湖天抚花果山产业园配套建设项目</t>
    </r>
  </si>
  <si>
    <t>28㎡导视牌、400㎡土特产交易区及相关文旅配套设施建设</t>
  </si>
  <si>
    <t>南天湖镇三抚村</t>
  </si>
  <si>
    <t>南天湖镇人民政府</t>
  </si>
  <si>
    <t>持续强化产业园农旅融合，更好体现农耕文化元素，实现巩固拓展脱贫攻坚成果同乡村振兴有效衔接，支持非公企业发展壮大，推动农户产业发展，带动周边农户销售土特产≥3万元；当地群众在基地就近就地务工人数≥30人，农户收入≥18万元；受益农户满意度≥90%。</t>
  </si>
  <si>
    <t>县水利局</t>
  </si>
  <si>
    <t>丰都县农村饮水安全一改三提栗子水厂工程</t>
  </si>
  <si>
    <r>
      <rPr>
        <sz val="10"/>
        <rFont val="宋体"/>
        <charset val="134"/>
      </rPr>
      <t>敷设管网</t>
    </r>
    <r>
      <rPr>
        <sz val="10"/>
        <rFont val="Times New Roman"/>
        <charset val="0"/>
      </rPr>
      <t>47</t>
    </r>
    <r>
      <rPr>
        <sz val="10"/>
        <rFont val="宋体"/>
        <charset val="134"/>
      </rPr>
      <t>公里、建设调压水池</t>
    </r>
    <r>
      <rPr>
        <sz val="10"/>
        <rFont val="Times New Roman"/>
        <charset val="0"/>
      </rPr>
      <t>3</t>
    </r>
    <r>
      <rPr>
        <sz val="10"/>
        <rFont val="宋体"/>
        <charset val="134"/>
      </rPr>
      <t>座、调压泵站</t>
    </r>
    <r>
      <rPr>
        <sz val="10"/>
        <rFont val="Times New Roman"/>
        <charset val="0"/>
      </rPr>
      <t>3</t>
    </r>
    <r>
      <rPr>
        <sz val="10"/>
        <rFont val="宋体"/>
        <charset val="134"/>
      </rPr>
      <t>座等。</t>
    </r>
  </si>
  <si>
    <t>栗子乡</t>
  </si>
  <si>
    <t>栗子乡人民政府</t>
  </si>
  <si>
    <r>
      <rPr>
        <sz val="10"/>
        <rFont val="宋体"/>
        <charset val="134"/>
      </rPr>
      <t>完成管网敷设</t>
    </r>
    <r>
      <rPr>
        <sz val="10"/>
        <rFont val="Times New Roman"/>
        <charset val="0"/>
      </rPr>
      <t>47</t>
    </r>
    <r>
      <rPr>
        <sz val="10"/>
        <rFont val="宋体"/>
        <charset val="134"/>
      </rPr>
      <t>公里，调压水池建设</t>
    </r>
    <r>
      <rPr>
        <sz val="10"/>
        <rFont val="Times New Roman"/>
        <charset val="0"/>
      </rPr>
      <t>3</t>
    </r>
    <r>
      <rPr>
        <sz val="10"/>
        <rFont val="宋体"/>
        <charset val="134"/>
      </rPr>
      <t>座，调压泵站建设</t>
    </r>
    <r>
      <rPr>
        <sz val="10"/>
        <rFont val="Times New Roman"/>
        <charset val="0"/>
      </rPr>
      <t>3</t>
    </r>
    <r>
      <rPr>
        <sz val="10"/>
        <rFont val="宋体"/>
        <charset val="134"/>
      </rPr>
      <t>座，巩固提升饮水安全人口人数≥5000人，受益群众满意度≥90%。</t>
    </r>
  </si>
  <si>
    <r>
      <rPr>
        <sz val="10"/>
        <rFont val="宋体"/>
        <charset val="134"/>
      </rPr>
      <t>丰财农</t>
    </r>
    <r>
      <rPr>
        <sz val="10"/>
        <rFont val="Times New Roman"/>
        <charset val="0"/>
      </rPr>
      <t>[2022]7</t>
    </r>
    <r>
      <rPr>
        <sz val="10"/>
        <rFont val="宋体"/>
        <charset val="134"/>
      </rPr>
      <t>号
丰财农[2022]21号</t>
    </r>
  </si>
  <si>
    <t>丰都县农村饮水安全巩固提升行动计划名山水厂工程</t>
  </si>
  <si>
    <t>改扩建水厂1座及配套管网92公里。</t>
  </si>
  <si>
    <t>名山街道</t>
  </si>
  <si>
    <t>名山街道办事处</t>
  </si>
  <si>
    <t>完成农村供水工程改扩建1个，巩固提升饮水安全人口人数≥10000人，受益群众满意度≥90%。</t>
  </si>
  <si>
    <r>
      <rPr>
        <sz val="10"/>
        <rFont val="宋体"/>
        <charset val="134"/>
      </rPr>
      <t>丰财农</t>
    </r>
    <r>
      <rPr>
        <sz val="10"/>
        <rFont val="Times New Roman"/>
        <charset val="134"/>
      </rPr>
      <t>[2022]7</t>
    </r>
    <r>
      <rPr>
        <sz val="10"/>
        <rFont val="宋体"/>
        <charset val="134"/>
      </rPr>
      <t>号
丰财农</t>
    </r>
    <r>
      <rPr>
        <sz val="10"/>
        <rFont val="Times New Roman"/>
        <charset val="134"/>
      </rPr>
      <t>[2022]5</t>
    </r>
    <r>
      <rPr>
        <sz val="10"/>
        <rFont val="宋体"/>
        <charset val="134"/>
      </rPr>
      <t>号
丰财农[2022]34号</t>
    </r>
  </si>
  <si>
    <t>董家镇农村供水保障村级供水维修养护项目</t>
  </si>
  <si>
    <t>村级供水设施岁修、抢修等维修养护</t>
  </si>
  <si>
    <t>董家镇</t>
  </si>
  <si>
    <t>维修养护农村供水工程数量≥1个；工程验收合格率100%；项目投入≤4万元；工程实施后水质达标率≥80%；巩固提升村（居）委的供水工程，受益群众满意度≥90%。</t>
  </si>
  <si>
    <r>
      <rPr>
        <sz val="10"/>
        <rFont val="宋体"/>
        <charset val="134"/>
      </rPr>
      <t>丰财农</t>
    </r>
    <r>
      <rPr>
        <sz val="10"/>
        <rFont val="Times New Roman"/>
        <charset val="0"/>
      </rPr>
      <t>[2022]5</t>
    </r>
    <r>
      <rPr>
        <sz val="10"/>
        <rFont val="宋体"/>
        <charset val="134"/>
      </rPr>
      <t>号</t>
    </r>
  </si>
  <si>
    <t>许明寺镇农村供水保障村级供水维修养护项目</t>
  </si>
  <si>
    <t>许明寺镇</t>
  </si>
  <si>
    <t>维修养护农村供水工程数量≥1个；工程验收合格率100%；项目投入≤3万元；工程实施后水质达标率≥80%；巩固提升村（居）委的供水工程，受益群众满意度≥90%。</t>
  </si>
  <si>
    <t>三元镇农村供水保障村级供水维修养护项目</t>
  </si>
  <si>
    <t>双龙镇农村供水保障村级供水维修养护项目</t>
  </si>
  <si>
    <t>维修养护农村供水工程数量≥1个；工程验收合格率100%；项目投入≤4.5万元；工程实施后水质达标率≥80%；巩固提升村（居）委的供水工程，受益群众满意度≥90%。</t>
  </si>
  <si>
    <t>青龙乡农村供水保障村级供水维修养护项目</t>
  </si>
  <si>
    <t>维修养护农村供水工程数量≥1个；工程验收合格率100%；项目投入≤3.5万元；工程实施后水质达标率≥80%；巩固提升村（居）委的供水工程，受益群众满意度≥90%。</t>
  </si>
  <si>
    <t>仁沙镇农村供水保障村级供水维修养护项目</t>
  </si>
  <si>
    <t>仁沙镇</t>
  </si>
  <si>
    <t>维修养护农村供水工程数量≥1个；工程验收合格率100%；项目投入≤6.5万元；工程实施后水质达标率≥80%；巩固提升村（居）委的供水工程，受益群众满意度≥90%。</t>
  </si>
  <si>
    <t>兴龙镇农村供水保障村级供水维修养护项目</t>
  </si>
  <si>
    <t>兴龙镇</t>
  </si>
  <si>
    <t>维修养护农村供水工程数量≥1个；工程验收合格率100%；项目投入≤2.5万元；工程实施后水质达标率≥80%；巩固提升村（居）委的供水工程，受益群众满意度≥90%。</t>
  </si>
  <si>
    <t>保合镇农村供水保障村级供水维修养护项目</t>
  </si>
  <si>
    <t>维修养护农村供水工程数量≥1个；工程验收合格率100%；项目投入≤6万元；工程实施后水质达标率≥80%；巩固提升村（居）委的供水工程，受益群众满意度≥90%。</t>
  </si>
  <si>
    <t>虎威镇农村供水保障村级供水维修养护项目</t>
  </si>
  <si>
    <t>虎威镇</t>
  </si>
  <si>
    <t>维修养护农村供水工程数量≥1个；工程验收合格率100%；项目投入≤5万元；工程实施后水质达标率≥80%；巩固提升村（居）委的供水工程，受益群众满意度≥90%。</t>
  </si>
  <si>
    <t>树人镇农村供水保障村级供水维修养护项目</t>
  </si>
  <si>
    <t>树人镇</t>
  </si>
  <si>
    <t>十直镇农村供水保障村级供水维修养护项目</t>
  </si>
  <si>
    <t>十直镇</t>
  </si>
  <si>
    <t>维修养护农村供水工程数量≥1个；工程验收合格率100%；项目投入≤8.5万元；工程实施后水质达标率≥80%；巩固提升村（居）委的供水工程，受益群众满意度≥90%。</t>
  </si>
  <si>
    <t>湛普镇农村供水保障村级供水维修养护项目</t>
  </si>
  <si>
    <t>包鸾镇农村供水保障村级供水维修养护项目</t>
  </si>
  <si>
    <t>包鸾镇</t>
  </si>
  <si>
    <t>双路镇农村供水保障村级供水维修养护项目</t>
  </si>
  <si>
    <t>双路镇</t>
  </si>
  <si>
    <t>维修养护农村供水工程数量≥1个；工程验收合格率100%；项目投入≤1.5万元；工程实施后水质达标率≥80%；巩固提升村（居）委的供水工程，受益群众满意度≥90%。</t>
  </si>
  <si>
    <t>兴义镇农村供水保障村级供水维修养护项目</t>
  </si>
  <si>
    <t>兴义镇</t>
  </si>
  <si>
    <t>维修养护农村供水工程数量≥1个；工程验收合格率100%；项目投入≤5.5万元；工程实施后水质达标率≥80%；巩固提升村（居）委的供水工程，受益群众满意度≥90%。</t>
  </si>
  <si>
    <t>龙孔镇农村供水保障村级供水维修养护项目</t>
  </si>
  <si>
    <t>龙孔镇</t>
  </si>
  <si>
    <t>江池镇农村供水保障村级供水维修养护项目</t>
  </si>
  <si>
    <t>江池镇</t>
  </si>
  <si>
    <t>武平镇农村供水保障村级供水维修养护项目</t>
  </si>
  <si>
    <t>武平镇</t>
  </si>
  <si>
    <t>暨龙镇农村供水保障村级供水维修养护项目</t>
  </si>
  <si>
    <t>暨龙镇</t>
  </si>
  <si>
    <t>栗子乡农村供水保障村级供水维修养护项目</t>
  </si>
  <si>
    <t>三建乡农村供水保障村级供水维修养护项目</t>
  </si>
  <si>
    <t>仙女湖镇农村供水保障村级供水维修养护项目</t>
  </si>
  <si>
    <t>仙女湖镇</t>
  </si>
  <si>
    <t>南天湖镇农村供水保障村级供水维修养护项目</t>
  </si>
  <si>
    <t>南天湖镇</t>
  </si>
  <si>
    <t>高家镇农村供水保障村级供水维修养护项目</t>
  </si>
  <si>
    <t>高家镇</t>
  </si>
  <si>
    <t>社坛镇农村供水保障村级供水维修养护项目</t>
  </si>
  <si>
    <t>龙河镇农村供水保障村级供水维修养护项目</t>
  </si>
  <si>
    <t>维修养护农村供水工程数量≥1个；工程验收合格率100%；项目投入≤11.5万元；工程实施后水质达标率≥80%；巩固提升村（居）委的供水工程，受益群众满意度≥90%。</t>
  </si>
  <si>
    <t>太平坝乡农村供水保障村级供水维修养护项目</t>
  </si>
  <si>
    <t>太平坝乡</t>
  </si>
  <si>
    <t>维修养护农村供水工程数量≥1个；工程验收合格率100%；项目投入≤2万元；工程实施后水质达标率≥80%；巩固提升村（居）委的供水工程，受益群众满意度≥90%。</t>
  </si>
  <si>
    <t>都督乡农村供水保障村级供水维修养护项目</t>
  </si>
  <si>
    <t>都督乡</t>
  </si>
  <si>
    <t>名山街道农村供水保障村级供水维修养护项目</t>
  </si>
  <si>
    <t>三合街道农村供水保障村级供水维修养护项目</t>
  </si>
  <si>
    <t>三合街道</t>
  </si>
  <si>
    <t>丰都县农村饮水安全巩固提升行动计划树人水厂工程</t>
  </si>
  <si>
    <r>
      <rPr>
        <sz val="10"/>
        <rFont val="宋体"/>
        <charset val="134"/>
      </rPr>
      <t>改扩建水厂</t>
    </r>
    <r>
      <rPr>
        <sz val="10"/>
        <rFont val="Times New Roman"/>
        <charset val="0"/>
      </rPr>
      <t>5</t>
    </r>
    <r>
      <rPr>
        <sz val="10"/>
        <rFont val="宋体"/>
        <charset val="134"/>
      </rPr>
      <t>座及配套管网</t>
    </r>
    <r>
      <rPr>
        <sz val="10"/>
        <rFont val="Times New Roman"/>
        <charset val="0"/>
      </rPr>
      <t>175</t>
    </r>
    <r>
      <rPr>
        <sz val="10"/>
        <rFont val="宋体"/>
        <charset val="134"/>
      </rPr>
      <t>公里。</t>
    </r>
  </si>
  <si>
    <t>树人镇石岭岗村</t>
  </si>
  <si>
    <t>改扩建农村供水工程数量≥5个；工程验收合格率100%；工程实施后水质达标率≥80%；巩固提升饮水安全人口人数≥10000人；受益群众满意度≥90%。</t>
  </si>
  <si>
    <r>
      <rPr>
        <sz val="10"/>
        <rFont val="宋体"/>
        <charset val="134"/>
      </rPr>
      <t>丰财农</t>
    </r>
    <r>
      <rPr>
        <sz val="10"/>
        <rFont val="Times New Roman"/>
        <charset val="134"/>
      </rPr>
      <t>[2022]5</t>
    </r>
    <r>
      <rPr>
        <sz val="10"/>
        <rFont val="宋体"/>
        <charset val="134"/>
      </rPr>
      <t>号
丰财农[2022]34号</t>
    </r>
  </si>
  <si>
    <t>丰都县农村饮水安全一改三提莲缘湖水厂工程</t>
  </si>
  <si>
    <r>
      <rPr>
        <sz val="10"/>
        <rFont val="宋体"/>
        <charset val="134"/>
      </rPr>
      <t>新建水厂</t>
    </r>
    <r>
      <rPr>
        <sz val="10"/>
        <rFont val="Times New Roman"/>
        <charset val="0"/>
      </rPr>
      <t>1</t>
    </r>
    <r>
      <rPr>
        <sz val="10"/>
        <rFont val="宋体"/>
        <charset val="134"/>
      </rPr>
      <t>座及配套管网</t>
    </r>
    <r>
      <rPr>
        <sz val="10"/>
        <rFont val="Times New Roman"/>
        <charset val="0"/>
      </rPr>
      <t>6</t>
    </r>
    <r>
      <rPr>
        <sz val="10"/>
        <rFont val="宋体"/>
        <charset val="134"/>
      </rPr>
      <t>公里</t>
    </r>
  </si>
  <si>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≤400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≥1000</t>
    </r>
    <r>
      <rPr>
        <sz val="10"/>
        <rFont val="宋体"/>
        <charset val="134"/>
      </rPr>
      <t>人；受益群众满意度</t>
    </r>
    <r>
      <rPr>
        <sz val="10"/>
        <rFont val="Times New Roman"/>
        <charset val="0"/>
      </rPr>
      <t>≥90%</t>
    </r>
    <r>
      <rPr>
        <sz val="10"/>
        <rFont val="宋体"/>
        <charset val="134"/>
      </rPr>
      <t>。</t>
    </r>
  </si>
  <si>
    <r>
      <rPr>
        <sz val="10"/>
        <rFont val="宋体"/>
        <charset val="134"/>
      </rPr>
      <t>丰财农</t>
    </r>
    <r>
      <rPr>
        <sz val="10"/>
        <rFont val="Times New Roman"/>
        <charset val="134"/>
      </rPr>
      <t>[2022]5</t>
    </r>
    <r>
      <rPr>
        <sz val="10"/>
        <rFont val="宋体"/>
        <charset val="134"/>
      </rPr>
      <t>号
丰财农[2022]21号
丰财农[2022]34号</t>
    </r>
  </si>
  <si>
    <t>丰都县农村饮水安全一改三提接龙水厂工程</t>
  </si>
  <si>
    <r>
      <rPr>
        <sz val="10"/>
        <rFont val="宋体"/>
        <charset val="134"/>
      </rPr>
      <t>改造供水主干管网</t>
    </r>
    <r>
      <rPr>
        <sz val="10"/>
        <rFont val="Times New Roman"/>
        <charset val="0"/>
      </rPr>
      <t>9</t>
    </r>
    <r>
      <rPr>
        <sz val="10"/>
        <rFont val="宋体"/>
        <charset val="134"/>
      </rPr>
      <t>公里，次支管网</t>
    </r>
    <r>
      <rPr>
        <sz val="10"/>
        <rFont val="Times New Roman"/>
        <charset val="0"/>
      </rPr>
      <t>8</t>
    </r>
    <r>
      <rPr>
        <sz val="10"/>
        <rFont val="宋体"/>
        <charset val="134"/>
      </rPr>
      <t>公里。</t>
    </r>
  </si>
  <si>
    <t>兴龙镇春花山村和先锋村</t>
  </si>
  <si>
    <t>兴龙镇人民政府</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</si>
  <si>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≤95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≥500</t>
    </r>
    <r>
      <rPr>
        <sz val="10"/>
        <rFont val="宋体"/>
        <charset val="134"/>
      </rPr>
      <t>人；受益群众满意度</t>
    </r>
    <r>
      <rPr>
        <sz val="10"/>
        <rFont val="Times New Roman"/>
        <charset val="0"/>
      </rPr>
      <t>≥90%</t>
    </r>
    <r>
      <rPr>
        <sz val="10"/>
        <rFont val="宋体"/>
        <charset val="134"/>
      </rPr>
      <t>。</t>
    </r>
  </si>
  <si>
    <r>
      <rPr>
        <sz val="10"/>
        <rFont val="宋体"/>
        <charset val="134"/>
      </rPr>
      <t>丰都县暨龙镇</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</si>
  <si>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2</t>
    </r>
    <r>
      <rPr>
        <sz val="10"/>
        <rFont val="宋体"/>
        <charset val="134"/>
      </rPr>
      <t>口，敷设管网</t>
    </r>
    <r>
      <rPr>
        <sz val="10"/>
        <rFont val="Times New Roman"/>
        <charset val="0"/>
      </rPr>
      <t>18</t>
    </r>
    <r>
      <rPr>
        <sz val="10"/>
        <rFont val="宋体"/>
        <charset val="134"/>
      </rPr>
      <t>公里。</t>
    </r>
  </si>
  <si>
    <t>暨龙镇回龙村</t>
  </si>
  <si>
    <r>
      <rPr>
        <sz val="10"/>
        <rFont val="宋体"/>
        <charset val="134"/>
      </rPr>
      <t>改扩建农村供水工程数量</t>
    </r>
    <r>
      <rPr>
        <sz val="10"/>
        <rFont val="Times New Roman"/>
        <charset val="0"/>
      </rPr>
      <t>≥2</t>
    </r>
    <r>
      <rPr>
        <sz val="10"/>
        <rFont val="宋体"/>
        <charset val="134"/>
      </rPr>
      <t>个；工程验收合格率</t>
    </r>
    <r>
      <rPr>
        <sz val="10"/>
        <rFont val="Times New Roman"/>
        <charset val="0"/>
      </rPr>
      <t>100%</t>
    </r>
    <r>
      <rPr>
        <sz val="10"/>
        <rFont val="宋体"/>
        <charset val="134"/>
      </rPr>
      <t>；项目投入</t>
    </r>
    <r>
      <rPr>
        <sz val="10"/>
        <rFont val="Times New Roman"/>
        <charset val="0"/>
      </rPr>
      <t>≤49.5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≥500</t>
    </r>
    <r>
      <rPr>
        <sz val="10"/>
        <rFont val="宋体"/>
        <charset val="134"/>
      </rPr>
      <t>人；受益群众满意度</t>
    </r>
    <r>
      <rPr>
        <sz val="10"/>
        <rFont val="Times New Roman"/>
        <charset val="0"/>
      </rPr>
      <t>≥90%</t>
    </r>
    <r>
      <rPr>
        <sz val="10"/>
        <rFont val="宋体"/>
        <charset val="134"/>
      </rPr>
      <t>。</t>
    </r>
  </si>
  <si>
    <r>
      <rPr>
        <sz val="10"/>
        <rFont val="宋体"/>
        <charset val="134"/>
      </rPr>
      <t>丰都县江池镇徐坪村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</si>
  <si>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1</t>
    </r>
    <r>
      <rPr>
        <sz val="10"/>
        <rFont val="宋体"/>
        <charset val="134"/>
      </rPr>
      <t>口，敷设管网</t>
    </r>
    <r>
      <rPr>
        <sz val="10"/>
        <rFont val="Times New Roman"/>
        <charset val="0"/>
      </rPr>
      <t>4</t>
    </r>
    <r>
      <rPr>
        <sz val="10"/>
        <rFont val="宋体"/>
        <charset val="134"/>
      </rPr>
      <t>公里。</t>
    </r>
  </si>
  <si>
    <t>江池镇徐坪村</t>
  </si>
  <si>
    <t>江池镇人民政府</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</si>
  <si>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≤32</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</si>
  <si>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丰都县江池镇邹家村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</si>
  <si>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1</t>
    </r>
    <r>
      <rPr>
        <sz val="10"/>
        <rFont val="宋体"/>
        <charset val="134"/>
      </rPr>
      <t>口，敷设管网</t>
    </r>
    <r>
      <rPr>
        <sz val="10"/>
        <rFont val="Times New Roman"/>
        <charset val="0"/>
      </rPr>
      <t>5</t>
    </r>
    <r>
      <rPr>
        <sz val="10"/>
        <rFont val="宋体"/>
        <charset val="134"/>
      </rPr>
      <t>公里。</t>
    </r>
  </si>
  <si>
    <t>江池镇邹家村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</si>
  <si>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≤30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</si>
  <si>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丰都县江池镇关塘村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</si>
  <si>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2</t>
    </r>
    <r>
      <rPr>
        <sz val="10"/>
        <rFont val="宋体"/>
        <charset val="134"/>
      </rPr>
      <t>口。</t>
    </r>
  </si>
  <si>
    <t>江池镇关塘村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</si>
  <si>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≤20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</si>
  <si>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丰都县兴龙镇大岩树村</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</si>
  <si>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1</t>
    </r>
    <r>
      <rPr>
        <sz val="10"/>
        <rFont val="宋体"/>
        <charset val="134"/>
      </rPr>
      <t>口，敷设管网</t>
    </r>
    <r>
      <rPr>
        <sz val="10"/>
        <rFont val="Times New Roman"/>
        <charset val="0"/>
      </rPr>
      <t>9</t>
    </r>
    <r>
      <rPr>
        <sz val="10"/>
        <rFont val="宋体"/>
        <charset val="134"/>
      </rPr>
      <t>公里。</t>
    </r>
  </si>
  <si>
    <t>兴龙镇大岩树村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</si>
  <si>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≤40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</si>
  <si>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丰都县兴龙镇春花山村</t>
    </r>
    <r>
      <rPr>
        <sz val="10"/>
        <rFont val="Times New Roman"/>
        <charset val="0"/>
      </rPr>
      <t>2022</t>
    </r>
    <r>
      <rPr>
        <sz val="10"/>
        <rFont val="宋体"/>
        <charset val="134"/>
      </rPr>
      <t>年度农村供水保障工程</t>
    </r>
  </si>
  <si>
    <r>
      <rPr>
        <sz val="10"/>
        <rFont val="宋体"/>
        <charset val="134"/>
      </rPr>
      <t>完善净水消毒设施</t>
    </r>
    <r>
      <rPr>
        <sz val="10"/>
        <rFont val="Times New Roman"/>
        <charset val="0"/>
      </rPr>
      <t>1</t>
    </r>
    <r>
      <rPr>
        <sz val="10"/>
        <rFont val="宋体"/>
        <charset val="134"/>
      </rPr>
      <t>台套，清水池</t>
    </r>
    <r>
      <rPr>
        <sz val="10"/>
        <rFont val="Times New Roman"/>
        <charset val="0"/>
      </rPr>
      <t>1</t>
    </r>
    <r>
      <rPr>
        <sz val="10"/>
        <rFont val="宋体"/>
        <charset val="134"/>
      </rPr>
      <t>口。</t>
    </r>
  </si>
  <si>
    <t>兴龙镇春花山村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</si>
  <si>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≤50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</si>
  <si>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丰都县双龙镇</t>
    </r>
    <r>
      <rPr>
        <sz val="10"/>
        <rFont val="Times New Roman"/>
        <charset val="0"/>
      </rPr>
      <t>2022</t>
    </r>
    <r>
      <rPr>
        <sz val="10"/>
        <rFont val="宋体"/>
        <charset val="134"/>
      </rPr>
      <t>年度农村供水保障工程</t>
    </r>
  </si>
  <si>
    <r>
      <rPr>
        <sz val="10"/>
        <rFont val="宋体"/>
        <charset val="134"/>
      </rPr>
      <t>完善调节池</t>
    </r>
    <r>
      <rPr>
        <sz val="10"/>
        <rFont val="Times New Roman"/>
        <charset val="0"/>
      </rPr>
      <t>2</t>
    </r>
    <r>
      <rPr>
        <sz val="10"/>
        <rFont val="宋体"/>
        <charset val="134"/>
      </rPr>
      <t>口，敷设管网</t>
    </r>
    <r>
      <rPr>
        <sz val="10"/>
        <rFont val="Times New Roman"/>
        <charset val="0"/>
      </rPr>
      <t>13</t>
    </r>
    <r>
      <rPr>
        <sz val="10"/>
        <rFont val="宋体"/>
        <charset val="134"/>
      </rPr>
      <t>公里。</t>
    </r>
  </si>
  <si>
    <t>双龙镇屋边村</t>
  </si>
  <si>
    <r>
      <rPr>
        <sz val="10"/>
        <rFont val="宋体"/>
        <charset val="134"/>
      </rPr>
      <t>改扩建农村供水工程数量</t>
    </r>
    <r>
      <rPr>
        <sz val="10"/>
        <rFont val="Times New Roman"/>
        <charset val="0"/>
      </rPr>
      <t>≥2</t>
    </r>
    <r>
      <rPr>
        <sz val="10"/>
        <rFont val="宋体"/>
        <charset val="134"/>
      </rPr>
      <t>个；工程验收合格率</t>
    </r>
    <r>
      <rPr>
        <sz val="10"/>
        <rFont val="Times New Roman"/>
        <charset val="0"/>
      </rPr>
      <t>100%</t>
    </r>
    <r>
      <rPr>
        <sz val="10"/>
        <rFont val="宋体"/>
        <charset val="134"/>
      </rPr>
      <t>；项目投入</t>
    </r>
    <r>
      <rPr>
        <sz val="10"/>
        <rFont val="Times New Roman"/>
        <charset val="0"/>
      </rPr>
      <t>≤80</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t>
    </r>
    <r>
      <rPr>
        <sz val="10"/>
        <rFont val="宋体"/>
        <charset val="134"/>
      </rPr>
      <t>人；受益群众满意度</t>
    </r>
    <r>
      <rPr>
        <sz val="10"/>
        <rFont val="Times New Roman"/>
        <charset val="0"/>
      </rPr>
      <t>≥90%</t>
    </r>
    <r>
      <rPr>
        <sz val="10"/>
        <rFont val="宋体"/>
        <charset val="134"/>
      </rPr>
      <t>。</t>
    </r>
  </si>
  <si>
    <r>
      <rPr>
        <sz val="10"/>
        <rFont val="宋体"/>
        <charset val="134"/>
      </rPr>
      <t>丰都县虎威镇</t>
    </r>
    <r>
      <rPr>
        <sz val="10"/>
        <rFont val="Times New Roman"/>
        <charset val="0"/>
      </rPr>
      <t>2022</t>
    </r>
    <r>
      <rPr>
        <sz val="10"/>
        <rFont val="宋体"/>
        <charset val="134"/>
      </rPr>
      <t>年度农村供水保障工程</t>
    </r>
  </si>
  <si>
    <t>冲口水厂水源地综合治理。</t>
  </si>
  <si>
    <t>虎威镇人民政府</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</si>
  <si>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≤235.5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≥1000</t>
    </r>
    <r>
      <rPr>
        <sz val="10"/>
        <rFont val="宋体"/>
        <charset val="134"/>
      </rPr>
      <t>人；受益群众满意度</t>
    </r>
    <r>
      <rPr>
        <sz val="10"/>
        <rFont val="Times New Roman"/>
        <charset val="0"/>
      </rPr>
      <t>≥90%</t>
    </r>
    <r>
      <rPr>
        <sz val="10"/>
        <rFont val="宋体"/>
        <charset val="134"/>
      </rPr>
      <t>。</t>
    </r>
  </si>
  <si>
    <r>
      <rPr>
        <sz val="10"/>
        <rFont val="宋体"/>
        <charset val="134"/>
      </rPr>
      <t>丰都县三合街道</t>
    </r>
    <r>
      <rPr>
        <sz val="10"/>
        <rFont val="Times New Roman"/>
        <charset val="0"/>
      </rPr>
      <t>2022</t>
    </r>
    <r>
      <rPr>
        <sz val="10"/>
        <rFont val="宋体"/>
        <charset val="134"/>
      </rPr>
      <t>年度农村供水保障工程</t>
    </r>
  </si>
  <si>
    <t>农村分散供水工程水源地综合治理。</t>
  </si>
  <si>
    <t>三合街道汇南村</t>
  </si>
  <si>
    <t>三合街道办事处</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</si>
  <si>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≤257</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≥2000</t>
    </r>
    <r>
      <rPr>
        <sz val="10"/>
        <rFont val="宋体"/>
        <charset val="134"/>
      </rPr>
      <t>人；受益群众满意度</t>
    </r>
    <r>
      <rPr>
        <sz val="10"/>
        <rFont val="Times New Roman"/>
        <charset val="0"/>
      </rPr>
      <t>≥90%</t>
    </r>
    <r>
      <rPr>
        <sz val="10"/>
        <rFont val="宋体"/>
        <charset val="134"/>
      </rPr>
      <t>。</t>
    </r>
  </si>
  <si>
    <r>
      <rPr>
        <sz val="10"/>
        <rFont val="宋体"/>
        <charset val="134"/>
      </rPr>
      <t>丰财农</t>
    </r>
    <r>
      <rPr>
        <sz val="10"/>
        <rFont val="Times New Roman"/>
        <charset val="0"/>
      </rPr>
      <t>[2022]5</t>
    </r>
    <r>
      <rPr>
        <sz val="10"/>
        <rFont val="宋体"/>
        <charset val="134"/>
      </rPr>
      <t>号丰财农[2022]21号</t>
    </r>
  </si>
  <si>
    <t>武平镇周大湾村人畜饮水工程项目</t>
  </si>
  <si>
    <r>
      <rPr>
        <sz val="10"/>
        <rFont val="宋体"/>
        <charset val="134"/>
      </rPr>
      <t>新建蓄水池</t>
    </r>
    <r>
      <rPr>
        <sz val="10"/>
        <rFont val="Times New Roman"/>
        <charset val="0"/>
      </rPr>
      <t>600m³</t>
    </r>
    <r>
      <rPr>
        <sz val="10"/>
        <rFont val="宋体"/>
        <charset val="134"/>
      </rPr>
      <t>。架设</t>
    </r>
    <r>
      <rPr>
        <sz val="10"/>
        <rFont val="Times New Roman"/>
        <charset val="0"/>
      </rPr>
      <t>Ø50</t>
    </r>
    <r>
      <rPr>
        <sz val="10"/>
        <rFont val="宋体"/>
        <charset val="134"/>
      </rPr>
      <t>引水管道</t>
    </r>
    <r>
      <rPr>
        <sz val="10"/>
        <rFont val="Times New Roman"/>
        <charset val="0"/>
      </rPr>
      <t>2500</t>
    </r>
    <r>
      <rPr>
        <sz val="10"/>
        <rFont val="宋体"/>
        <charset val="134"/>
      </rPr>
      <t>米。</t>
    </r>
  </si>
  <si>
    <t>武平镇周大湾村</t>
  </si>
  <si>
    <r>
      <rPr>
        <sz val="10"/>
        <rFont val="宋体"/>
        <charset val="134"/>
      </rPr>
      <t>改扩建农村供水工程数量</t>
    </r>
    <r>
      <rPr>
        <sz val="10"/>
        <rFont val="Times New Roman"/>
        <charset val="0"/>
      </rPr>
      <t>≥1</t>
    </r>
    <r>
      <rPr>
        <sz val="10"/>
        <rFont val="宋体"/>
        <charset val="134"/>
      </rPr>
      <t>个；工程验收合格率</t>
    </r>
    <r>
      <rPr>
        <sz val="10"/>
        <rFont val="Times New Roman"/>
        <charset val="0"/>
      </rPr>
      <t>100%</t>
    </r>
    <r>
      <rPr>
        <sz val="10"/>
        <rFont val="宋体"/>
        <charset val="134"/>
      </rPr>
      <t>；项目投入</t>
    </r>
    <r>
      <rPr>
        <sz val="10"/>
        <rFont val="Times New Roman"/>
        <charset val="0"/>
      </rPr>
      <t>≤65</t>
    </r>
    <r>
      <rPr>
        <sz val="10"/>
        <rFont val="宋体"/>
        <charset val="134"/>
      </rPr>
      <t>万元；工程实施后水质达标率</t>
    </r>
    <r>
      <rPr>
        <sz val="10"/>
        <rFont val="Times New Roman"/>
        <charset val="0"/>
      </rPr>
      <t>≥80%</t>
    </r>
    <r>
      <rPr>
        <sz val="10"/>
        <rFont val="宋体"/>
        <charset val="134"/>
      </rPr>
      <t>；巩固提升饮水安全人口人数</t>
    </r>
    <r>
      <rPr>
        <sz val="10"/>
        <rFont val="Times New Roman"/>
        <charset val="0"/>
      </rPr>
      <t>≥500</t>
    </r>
    <r>
      <rPr>
        <sz val="10"/>
        <rFont val="宋体"/>
        <charset val="134"/>
      </rPr>
      <t>人；受益群众满意度</t>
    </r>
    <r>
      <rPr>
        <sz val="10"/>
        <rFont val="Times New Roman"/>
        <charset val="0"/>
      </rPr>
      <t>≥90%</t>
    </r>
    <r>
      <rPr>
        <sz val="10"/>
        <rFont val="宋体"/>
        <charset val="134"/>
      </rPr>
      <t>。</t>
    </r>
  </si>
  <si>
    <r>
      <rPr>
        <sz val="10"/>
        <rFont val="Times New Roman"/>
        <charset val="0"/>
      </rPr>
      <t>2022</t>
    </r>
    <r>
      <rPr>
        <sz val="10"/>
        <rFont val="宋体"/>
        <charset val="134"/>
      </rPr>
      <t>年陈家沟水源工程</t>
    </r>
  </si>
  <si>
    <r>
      <rPr>
        <sz val="10"/>
        <rFont val="宋体"/>
        <charset val="134"/>
      </rPr>
      <t>新建埋石混凝土重力坝</t>
    </r>
    <r>
      <rPr>
        <sz val="10"/>
        <rFont val="Times New Roman"/>
        <charset val="0"/>
      </rPr>
      <t>1</t>
    </r>
    <r>
      <rPr>
        <sz val="10"/>
        <rFont val="宋体"/>
        <charset val="134"/>
      </rPr>
      <t>座，总库容</t>
    </r>
    <r>
      <rPr>
        <sz val="10"/>
        <rFont val="Times New Roman"/>
        <charset val="0"/>
      </rPr>
      <t>41.88</t>
    </r>
    <r>
      <rPr>
        <sz val="10"/>
        <rFont val="宋体"/>
        <charset val="134"/>
      </rPr>
      <t>万立方米，建设灌区输水管道总长</t>
    </r>
    <r>
      <rPr>
        <sz val="10"/>
        <rFont val="Times New Roman"/>
        <charset val="0"/>
      </rPr>
      <t>19.09</t>
    </r>
    <r>
      <rPr>
        <sz val="10"/>
        <rFont val="宋体"/>
        <charset val="134"/>
      </rPr>
      <t>公里。</t>
    </r>
  </si>
  <si>
    <t>三元镇大城寨村</t>
  </si>
  <si>
    <r>
      <rPr>
        <sz val="10"/>
        <rFont val="宋体"/>
        <charset val="134"/>
      </rPr>
      <t>总库容</t>
    </r>
    <r>
      <rPr>
        <sz val="10"/>
        <rFont val="Times New Roman"/>
        <charset val="0"/>
      </rPr>
      <t>41.88</t>
    </r>
    <r>
      <rPr>
        <sz val="10"/>
        <rFont val="宋体"/>
        <charset val="134"/>
      </rPr>
      <t>立方米；项目财政补助资金</t>
    </r>
    <r>
      <rPr>
        <sz val="10"/>
        <rFont val="Times New Roman"/>
        <charset val="0"/>
      </rPr>
      <t>500</t>
    </r>
    <r>
      <rPr>
        <sz val="10"/>
        <rFont val="宋体"/>
        <charset val="134"/>
      </rPr>
      <t>万元；恢复改善灌溉面积</t>
    </r>
    <r>
      <rPr>
        <sz val="10"/>
        <rFont val="Times New Roman"/>
        <charset val="0"/>
      </rPr>
      <t>1720</t>
    </r>
    <r>
      <rPr>
        <sz val="10"/>
        <rFont val="宋体"/>
        <charset val="134"/>
      </rPr>
      <t>亩，解决</t>
    </r>
    <r>
      <rPr>
        <sz val="10"/>
        <rFont val="Times New Roman"/>
        <charset val="0"/>
      </rPr>
      <t>2095</t>
    </r>
    <r>
      <rPr>
        <sz val="10"/>
        <rFont val="宋体"/>
        <charset val="134"/>
      </rPr>
      <t>人饮水；受益群众满意度</t>
    </r>
    <r>
      <rPr>
        <sz val="10"/>
        <rFont val="Times New Roman"/>
        <charset val="0"/>
      </rPr>
      <t>≥90%</t>
    </r>
    <r>
      <rPr>
        <sz val="10"/>
        <rFont val="宋体"/>
        <charset val="134"/>
      </rPr>
      <t>。</t>
    </r>
  </si>
  <si>
    <t>虎威镇大池水库饮用水源地综合治理</t>
  </si>
  <si>
    <t>消除水库病险，确保水质达标</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</si>
  <si>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≥2000</t>
    </r>
    <r>
      <rPr>
        <sz val="10"/>
        <rFont val="宋体"/>
        <charset val="134"/>
      </rPr>
      <t>人；受益群众满意度</t>
    </r>
    <r>
      <rPr>
        <sz val="10"/>
        <rFont val="Times New Roman"/>
        <charset val="0"/>
      </rPr>
      <t>≥95%</t>
    </r>
    <r>
      <rPr>
        <sz val="10"/>
        <rFont val="宋体"/>
        <charset val="134"/>
      </rPr>
      <t>。</t>
    </r>
  </si>
  <si>
    <t>丰财农[2022]5号
丰财农[2022]34号</t>
  </si>
  <si>
    <t>栗子乡拱背桥水库饮用水源地综合治理</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</si>
  <si>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≥1000</t>
    </r>
    <r>
      <rPr>
        <sz val="10"/>
        <rFont val="宋体"/>
        <charset val="134"/>
      </rPr>
      <t>人；受益群众满意度</t>
    </r>
    <r>
      <rPr>
        <sz val="10"/>
        <rFont val="Times New Roman"/>
        <charset val="0"/>
      </rPr>
      <t>≥95%</t>
    </r>
    <r>
      <rPr>
        <sz val="10"/>
        <rFont val="宋体"/>
        <charset val="134"/>
      </rPr>
      <t>。</t>
    </r>
  </si>
  <si>
    <t>武平镇黄教湾水库饮用水源地综合治理</t>
  </si>
  <si>
    <t>农发集团</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</si>
  <si>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≥500</t>
    </r>
    <r>
      <rPr>
        <sz val="10"/>
        <rFont val="宋体"/>
        <charset val="134"/>
      </rPr>
      <t>人；受益群众满意度</t>
    </r>
    <r>
      <rPr>
        <sz val="10"/>
        <rFont val="Times New Roman"/>
        <charset val="0"/>
      </rPr>
      <t>≥95%</t>
    </r>
    <r>
      <rPr>
        <sz val="10"/>
        <rFont val="宋体"/>
        <charset val="134"/>
      </rPr>
      <t>。</t>
    </r>
  </si>
  <si>
    <t>十直镇蒋家山水库饮用水源地综合治理</t>
  </si>
  <si>
    <r>
      <rPr>
        <sz val="10"/>
        <rFont val="宋体"/>
        <charset val="134"/>
      </rPr>
      <t>改扩建水源工程</t>
    </r>
    <r>
      <rPr>
        <sz val="10"/>
        <rFont val="Times New Roman"/>
        <charset val="0"/>
      </rPr>
      <t>1</t>
    </r>
    <r>
      <rPr>
        <sz val="10"/>
        <rFont val="宋体"/>
        <charset val="134"/>
      </rPr>
      <t>处，巩固提升受益人口</t>
    </r>
    <r>
      <rPr>
        <sz val="10"/>
        <rFont val="Times New Roman"/>
        <charset val="0"/>
      </rPr>
      <t>≥1500</t>
    </r>
    <r>
      <rPr>
        <sz val="10"/>
        <rFont val="宋体"/>
        <charset val="134"/>
      </rPr>
      <t>人；受益群众满意度</t>
    </r>
    <r>
      <rPr>
        <sz val="10"/>
        <rFont val="Times New Roman"/>
        <charset val="0"/>
      </rPr>
      <t>≥95%</t>
    </r>
    <r>
      <rPr>
        <sz val="10"/>
        <rFont val="宋体"/>
        <charset val="134"/>
      </rPr>
      <t>。</t>
    </r>
  </si>
  <si>
    <t>保合镇八耳寺水库饮用水源地综合治理</t>
  </si>
  <si>
    <t>丰都县龙孔场镇河道治理工程</t>
  </si>
  <si>
    <r>
      <rPr>
        <sz val="10"/>
        <rFont val="宋体"/>
        <charset val="134"/>
      </rPr>
      <t>综合治理河道</t>
    </r>
    <r>
      <rPr>
        <sz val="10"/>
        <rFont val="Times New Roman"/>
        <charset val="0"/>
      </rPr>
      <t>1.7</t>
    </r>
    <r>
      <rPr>
        <sz val="10"/>
        <rFont val="宋体"/>
        <charset val="134"/>
      </rPr>
      <t>公里。</t>
    </r>
  </si>
  <si>
    <t>龙孔镇兴龙社区</t>
  </si>
  <si>
    <t>龙孔镇人民政府</t>
  </si>
  <si>
    <r>
      <rPr>
        <sz val="10"/>
        <rFont val="宋体"/>
        <charset val="134"/>
      </rPr>
      <t>完成河道治理</t>
    </r>
    <r>
      <rPr>
        <sz val="10"/>
        <rFont val="Times New Roman"/>
        <charset val="0"/>
      </rPr>
      <t>1.7</t>
    </r>
    <r>
      <rPr>
        <sz val="10"/>
        <rFont val="宋体"/>
        <charset val="134"/>
      </rPr>
      <t>公里；保护人口</t>
    </r>
    <r>
      <rPr>
        <sz val="10"/>
        <rFont val="Times New Roman"/>
        <charset val="0"/>
      </rPr>
      <t>5000</t>
    </r>
    <r>
      <rPr>
        <sz val="10"/>
        <rFont val="宋体"/>
        <charset val="134"/>
      </rPr>
      <t>人，保护耕地</t>
    </r>
    <r>
      <rPr>
        <sz val="10"/>
        <rFont val="Times New Roman"/>
        <charset val="0"/>
      </rPr>
      <t>500</t>
    </r>
    <r>
      <rPr>
        <sz val="10"/>
        <rFont val="宋体"/>
        <charset val="134"/>
      </rPr>
      <t>亩；受益群众满意度</t>
    </r>
    <r>
      <rPr>
        <sz val="10"/>
        <rFont val="Times New Roman"/>
        <charset val="0"/>
      </rPr>
      <t>≥90%</t>
    </r>
    <r>
      <rPr>
        <sz val="10"/>
        <rFont val="宋体"/>
        <charset val="134"/>
      </rPr>
      <t>。</t>
    </r>
  </si>
  <si>
    <t>丰都县包鸾河飞仙洞河道治理工程</t>
  </si>
  <si>
    <r>
      <rPr>
        <sz val="10"/>
        <rFont val="宋体"/>
        <charset val="134"/>
      </rPr>
      <t>综合治理河道长度</t>
    </r>
    <r>
      <rPr>
        <sz val="10"/>
        <rFont val="Times New Roman"/>
        <charset val="0"/>
      </rPr>
      <t>1</t>
    </r>
    <r>
      <rPr>
        <sz val="10"/>
        <rFont val="宋体"/>
        <charset val="134"/>
      </rPr>
      <t>公里。</t>
    </r>
  </si>
  <si>
    <t>包鸾镇飞仙洞村</t>
  </si>
  <si>
    <r>
      <rPr>
        <sz val="10"/>
        <rFont val="宋体"/>
        <charset val="134"/>
      </rPr>
      <t>完成河道治理</t>
    </r>
    <r>
      <rPr>
        <sz val="10"/>
        <rFont val="Times New Roman"/>
        <charset val="0"/>
      </rPr>
      <t>1</t>
    </r>
    <r>
      <rPr>
        <sz val="10"/>
        <rFont val="宋体"/>
        <charset val="134"/>
      </rPr>
      <t>公里；保护人口</t>
    </r>
    <r>
      <rPr>
        <sz val="10"/>
        <rFont val="Times New Roman"/>
        <charset val="0"/>
      </rPr>
      <t>5000</t>
    </r>
    <r>
      <rPr>
        <sz val="10"/>
        <rFont val="宋体"/>
        <charset val="134"/>
      </rPr>
      <t>人，保护耕地</t>
    </r>
    <r>
      <rPr>
        <sz val="10"/>
        <rFont val="Times New Roman"/>
        <charset val="0"/>
      </rPr>
      <t>2000</t>
    </r>
    <r>
      <rPr>
        <sz val="10"/>
        <rFont val="宋体"/>
        <charset val="134"/>
      </rPr>
      <t>亩；受益群众满意度</t>
    </r>
    <r>
      <rPr>
        <sz val="10"/>
        <rFont val="Times New Roman"/>
        <charset val="0"/>
      </rPr>
      <t>≥90%</t>
    </r>
    <r>
      <rPr>
        <sz val="10"/>
        <rFont val="宋体"/>
        <charset val="134"/>
      </rPr>
      <t>。</t>
    </r>
  </si>
  <si>
    <t>丰都县龙河流域武平老场镇河道治理工程</t>
  </si>
  <si>
    <r>
      <rPr>
        <sz val="10"/>
        <rFont val="宋体"/>
        <charset val="134"/>
      </rPr>
      <t>综合治理河道长度</t>
    </r>
    <r>
      <rPr>
        <sz val="10"/>
        <rFont val="Times New Roman"/>
        <charset val="0"/>
      </rPr>
      <t>1.39</t>
    </r>
    <r>
      <rPr>
        <sz val="10"/>
        <rFont val="宋体"/>
        <charset val="134"/>
      </rPr>
      <t>公里。</t>
    </r>
  </si>
  <si>
    <t>武平镇磨刀洞村</t>
  </si>
  <si>
    <r>
      <rPr>
        <sz val="10"/>
        <rFont val="宋体"/>
        <charset val="134"/>
      </rPr>
      <t>完成河道治理</t>
    </r>
    <r>
      <rPr>
        <sz val="10"/>
        <rFont val="Times New Roman"/>
        <charset val="0"/>
      </rPr>
      <t>1.39</t>
    </r>
    <r>
      <rPr>
        <sz val="10"/>
        <rFont val="宋体"/>
        <charset val="134"/>
      </rPr>
      <t>公里；保护人口</t>
    </r>
    <r>
      <rPr>
        <sz val="10"/>
        <rFont val="Times New Roman"/>
        <charset val="0"/>
      </rPr>
      <t>≥2000</t>
    </r>
    <r>
      <rPr>
        <sz val="10"/>
        <rFont val="宋体"/>
        <charset val="134"/>
      </rPr>
      <t>人，保护耕地</t>
    </r>
    <r>
      <rPr>
        <sz val="10"/>
        <rFont val="Times New Roman"/>
        <charset val="0"/>
      </rPr>
      <t>200</t>
    </r>
    <r>
      <rPr>
        <sz val="10"/>
        <rFont val="宋体"/>
        <charset val="134"/>
      </rPr>
      <t>亩，受益群众满意度</t>
    </r>
    <r>
      <rPr>
        <sz val="10"/>
        <rFont val="Times New Roman"/>
        <charset val="0"/>
      </rPr>
      <t>≥90%</t>
    </r>
    <r>
      <rPr>
        <sz val="10"/>
        <rFont val="宋体"/>
        <charset val="134"/>
      </rPr>
      <t>。</t>
    </r>
  </si>
  <si>
    <t>三元镇神潭整治工程</t>
  </si>
  <si>
    <t>整治深沟子流域拦河坝，确保防洪安全</t>
  </si>
  <si>
    <r>
      <rPr>
        <sz val="10"/>
        <rFont val="宋体"/>
        <charset val="134"/>
      </rPr>
      <t>整治深沟子流域拦河坝</t>
    </r>
    <r>
      <rPr>
        <sz val="10"/>
        <rFont val="Times New Roman"/>
        <charset val="0"/>
      </rPr>
      <t>1</t>
    </r>
    <r>
      <rPr>
        <sz val="10"/>
        <rFont val="宋体"/>
        <charset val="134"/>
      </rPr>
      <t>处，保护人口</t>
    </r>
    <r>
      <rPr>
        <sz val="10"/>
        <rFont val="Times New Roman"/>
        <charset val="0"/>
      </rPr>
      <t>2000</t>
    </r>
    <r>
      <rPr>
        <sz val="10"/>
        <rFont val="宋体"/>
        <charset val="134"/>
      </rPr>
      <t>人，保护耕地</t>
    </r>
    <r>
      <rPr>
        <sz val="10"/>
        <rFont val="Times New Roman"/>
        <charset val="0"/>
      </rPr>
      <t>200</t>
    </r>
    <r>
      <rPr>
        <sz val="10"/>
        <rFont val="宋体"/>
        <charset val="134"/>
      </rPr>
      <t>亩，受益群众满意度</t>
    </r>
    <r>
      <rPr>
        <sz val="10"/>
        <rFont val="Times New Roman"/>
        <charset val="0"/>
      </rPr>
      <t>≥90%</t>
    </r>
    <r>
      <rPr>
        <sz val="10"/>
        <rFont val="宋体"/>
        <charset val="134"/>
      </rPr>
      <t>。</t>
    </r>
  </si>
  <si>
    <t>保合镇文家边村山坪塘</t>
  </si>
  <si>
    <r>
      <rPr>
        <sz val="10"/>
        <rFont val="宋体"/>
        <charset val="134"/>
      </rPr>
      <t>文家边村山塘</t>
    </r>
    <r>
      <rPr>
        <sz val="10"/>
        <rFont val="Times New Roman"/>
        <charset val="0"/>
      </rPr>
      <t>4</t>
    </r>
    <r>
      <rPr>
        <sz val="10"/>
        <rFont val="宋体"/>
        <charset val="134"/>
      </rPr>
      <t>口及渠道整治</t>
    </r>
    <r>
      <rPr>
        <sz val="10"/>
        <rFont val="Times New Roman"/>
        <charset val="0"/>
      </rPr>
      <t>1200</t>
    </r>
    <r>
      <rPr>
        <sz val="10"/>
        <rFont val="宋体"/>
        <charset val="134"/>
      </rPr>
      <t>米。</t>
    </r>
  </si>
  <si>
    <t>保合镇文家边村</t>
  </si>
  <si>
    <r>
      <rPr>
        <sz val="10"/>
        <rFont val="宋体"/>
        <charset val="134"/>
      </rPr>
      <t>完成山平塘整治</t>
    </r>
    <r>
      <rPr>
        <sz val="10"/>
        <rFont val="Times New Roman"/>
        <charset val="0"/>
      </rPr>
      <t>4</t>
    </r>
    <r>
      <rPr>
        <sz val="10"/>
        <rFont val="宋体"/>
        <charset val="134"/>
      </rPr>
      <t>口；渠堰整治</t>
    </r>
    <r>
      <rPr>
        <sz val="10"/>
        <rFont val="Times New Roman"/>
        <charset val="0"/>
      </rPr>
      <t>1.2</t>
    </r>
    <r>
      <rPr>
        <sz val="10"/>
        <rFont val="宋体"/>
        <charset val="134"/>
      </rPr>
      <t>㎞；恢复灌面</t>
    </r>
    <r>
      <rPr>
        <sz val="10"/>
        <rFont val="Times New Roman"/>
        <charset val="0"/>
      </rPr>
      <t>100</t>
    </r>
    <r>
      <rPr>
        <sz val="10"/>
        <rFont val="宋体"/>
        <charset val="134"/>
      </rPr>
      <t>亩，受益群众满意度</t>
    </r>
    <r>
      <rPr>
        <sz val="10"/>
        <rFont val="Times New Roman"/>
        <charset val="0"/>
      </rPr>
      <t>≥90%</t>
    </r>
    <r>
      <rPr>
        <sz val="10"/>
        <rFont val="宋体"/>
        <charset val="134"/>
      </rPr>
      <t>。</t>
    </r>
  </si>
  <si>
    <t>都督乡梁桥村排洪沟渠</t>
  </si>
  <si>
    <r>
      <rPr>
        <sz val="10"/>
        <rFont val="宋体"/>
        <charset val="134"/>
      </rPr>
      <t>新建排洪渠</t>
    </r>
    <r>
      <rPr>
        <sz val="10"/>
        <rFont val="Times New Roman"/>
        <charset val="0"/>
      </rPr>
      <t>400</t>
    </r>
    <r>
      <rPr>
        <sz val="10"/>
        <rFont val="宋体"/>
        <charset val="134"/>
      </rPr>
      <t>米。</t>
    </r>
  </si>
  <si>
    <t>都督乡梁桥村</t>
  </si>
  <si>
    <r>
      <rPr>
        <sz val="10"/>
        <rFont val="宋体"/>
        <charset val="134"/>
      </rPr>
      <t>都督乡</t>
    </r>
    <r>
      <rPr>
        <sz val="10"/>
        <rFont val="Times New Roman"/>
        <charset val="0"/>
      </rPr>
      <t xml:space="preserve">
</t>
    </r>
    <r>
      <rPr>
        <sz val="10"/>
        <rFont val="宋体"/>
        <charset val="134"/>
      </rPr>
      <t>人民政府</t>
    </r>
  </si>
  <si>
    <r>
      <rPr>
        <sz val="10"/>
        <rFont val="宋体"/>
        <charset val="134"/>
      </rPr>
      <t>完成排洪沟建设</t>
    </r>
    <r>
      <rPr>
        <sz val="10"/>
        <rFont val="Times New Roman"/>
        <charset val="0"/>
      </rPr>
      <t>400</t>
    </r>
    <r>
      <rPr>
        <sz val="10"/>
        <rFont val="宋体"/>
        <charset val="134"/>
      </rPr>
      <t>米，降低洪灾影响，保障下游群众与农田安全，受益群众满意</t>
    </r>
    <r>
      <rPr>
        <sz val="10"/>
        <rFont val="Times New Roman"/>
        <charset val="0"/>
      </rPr>
      <t>≥90%</t>
    </r>
    <r>
      <rPr>
        <sz val="10"/>
        <rFont val="宋体"/>
        <charset val="134"/>
      </rPr>
      <t>。</t>
    </r>
  </si>
  <si>
    <t>社坛镇山坪塘及渠道整治</t>
  </si>
  <si>
    <r>
      <rPr>
        <sz val="10"/>
        <rFont val="宋体"/>
        <charset val="134"/>
      </rPr>
      <t>山坪塘</t>
    </r>
    <r>
      <rPr>
        <sz val="10"/>
        <rFont val="Times New Roman"/>
        <charset val="0"/>
      </rPr>
      <t>6</t>
    </r>
    <r>
      <rPr>
        <sz val="10"/>
        <rFont val="宋体"/>
        <charset val="134"/>
      </rPr>
      <t>口及渠道整治</t>
    </r>
    <r>
      <rPr>
        <sz val="10"/>
        <rFont val="Times New Roman"/>
        <charset val="0"/>
      </rPr>
      <t>1000</t>
    </r>
    <r>
      <rPr>
        <sz val="10"/>
        <rFont val="宋体"/>
        <charset val="134"/>
      </rPr>
      <t>米</t>
    </r>
  </si>
  <si>
    <t>社坛镇蔡家庙</t>
  </si>
  <si>
    <r>
      <rPr>
        <sz val="10"/>
        <rFont val="宋体"/>
        <charset val="134"/>
      </rPr>
      <t>完成山平塘整治</t>
    </r>
    <r>
      <rPr>
        <sz val="10"/>
        <rFont val="Times New Roman"/>
        <charset val="0"/>
      </rPr>
      <t>6</t>
    </r>
    <r>
      <rPr>
        <sz val="10"/>
        <rFont val="宋体"/>
        <charset val="134"/>
      </rPr>
      <t>口；渠堰整治</t>
    </r>
    <r>
      <rPr>
        <sz val="10"/>
        <rFont val="Times New Roman"/>
        <charset val="0"/>
      </rPr>
      <t>1</t>
    </r>
    <r>
      <rPr>
        <sz val="10"/>
        <rFont val="宋体"/>
        <charset val="134"/>
      </rPr>
      <t>㎞；恢复灌面</t>
    </r>
    <r>
      <rPr>
        <sz val="10"/>
        <rFont val="Times New Roman"/>
        <charset val="0"/>
      </rPr>
      <t>100</t>
    </r>
    <r>
      <rPr>
        <sz val="10"/>
        <rFont val="宋体"/>
        <charset val="134"/>
      </rPr>
      <t>亩，受益群众满意度</t>
    </r>
    <r>
      <rPr>
        <sz val="10"/>
        <rFont val="Times New Roman"/>
        <charset val="0"/>
      </rPr>
      <t>≥90%</t>
    </r>
    <r>
      <rPr>
        <sz val="10"/>
        <rFont val="宋体"/>
        <charset val="134"/>
      </rPr>
      <t>。</t>
    </r>
  </si>
  <si>
    <t>三合街道共和大堰坍塌疏通修复工程</t>
  </si>
  <si>
    <r>
      <rPr>
        <sz val="10"/>
        <rFont val="宋体"/>
        <charset val="134"/>
      </rPr>
      <t>整治共和大堰</t>
    </r>
    <r>
      <rPr>
        <sz val="10"/>
        <rFont val="Times New Roman"/>
        <charset val="0"/>
      </rPr>
      <t>1500</t>
    </r>
    <r>
      <rPr>
        <sz val="10"/>
        <rFont val="宋体"/>
        <charset val="134"/>
      </rPr>
      <t>米</t>
    </r>
  </si>
  <si>
    <r>
      <rPr>
        <sz val="10"/>
        <rFont val="宋体"/>
        <charset val="134"/>
      </rPr>
      <t>修复疏通共和大堰渠道</t>
    </r>
    <r>
      <rPr>
        <sz val="10"/>
        <rFont val="Times New Roman"/>
        <charset val="0"/>
      </rPr>
      <t>1.5</t>
    </r>
    <r>
      <rPr>
        <sz val="10"/>
        <rFont val="宋体"/>
        <charset val="134"/>
      </rPr>
      <t>㎞；恢复灌面</t>
    </r>
    <r>
      <rPr>
        <sz val="10"/>
        <rFont val="Times New Roman"/>
        <charset val="0"/>
      </rPr>
      <t>500</t>
    </r>
    <r>
      <rPr>
        <sz val="10"/>
        <rFont val="宋体"/>
        <charset val="134"/>
      </rPr>
      <t>亩，受益群众满意度</t>
    </r>
    <r>
      <rPr>
        <sz val="10"/>
        <rFont val="Times New Roman"/>
        <charset val="0"/>
      </rPr>
      <t>≥90%</t>
    </r>
    <r>
      <rPr>
        <sz val="10"/>
        <rFont val="宋体"/>
        <charset val="134"/>
      </rPr>
      <t>。</t>
    </r>
  </si>
  <si>
    <t>保合镇竹林冲村山坪塘</t>
  </si>
  <si>
    <r>
      <rPr>
        <sz val="10"/>
        <rFont val="宋体"/>
        <charset val="134"/>
      </rPr>
      <t>山坪塘整治</t>
    </r>
    <r>
      <rPr>
        <sz val="10"/>
        <rFont val="Times New Roman"/>
        <charset val="0"/>
      </rPr>
      <t>4</t>
    </r>
    <r>
      <rPr>
        <sz val="10"/>
        <rFont val="宋体"/>
        <charset val="134"/>
      </rPr>
      <t>口，渠道整治</t>
    </r>
    <r>
      <rPr>
        <sz val="10"/>
        <rFont val="Times New Roman"/>
        <charset val="0"/>
      </rPr>
      <t>1500</t>
    </r>
    <r>
      <rPr>
        <sz val="10"/>
        <rFont val="宋体"/>
        <charset val="134"/>
      </rPr>
      <t>米。</t>
    </r>
  </si>
  <si>
    <t>保合镇竹林冲村</t>
  </si>
  <si>
    <r>
      <rPr>
        <sz val="10"/>
        <rFont val="宋体"/>
        <charset val="134"/>
      </rPr>
      <t>完成山平塘整治</t>
    </r>
    <r>
      <rPr>
        <sz val="10"/>
        <rFont val="Times New Roman"/>
        <charset val="0"/>
      </rPr>
      <t>4</t>
    </r>
    <r>
      <rPr>
        <sz val="10"/>
        <rFont val="宋体"/>
        <charset val="134"/>
      </rPr>
      <t>口；渠堰整治</t>
    </r>
    <r>
      <rPr>
        <sz val="10"/>
        <rFont val="Times New Roman"/>
        <charset val="0"/>
      </rPr>
      <t>1.5</t>
    </r>
    <r>
      <rPr>
        <sz val="10"/>
        <rFont val="宋体"/>
        <charset val="134"/>
      </rPr>
      <t>㎞；恢复灌面</t>
    </r>
    <r>
      <rPr>
        <sz val="10"/>
        <rFont val="Times New Roman"/>
        <charset val="0"/>
      </rPr>
      <t>100</t>
    </r>
    <r>
      <rPr>
        <sz val="10"/>
        <rFont val="宋体"/>
        <charset val="134"/>
      </rPr>
      <t>亩，受益群众满意度</t>
    </r>
    <r>
      <rPr>
        <sz val="10"/>
        <rFont val="Times New Roman"/>
        <charset val="0"/>
      </rPr>
      <t>≥90%</t>
    </r>
    <r>
      <rPr>
        <sz val="10"/>
        <rFont val="宋体"/>
        <charset val="134"/>
      </rPr>
      <t>。</t>
    </r>
  </si>
  <si>
    <r>
      <rPr>
        <sz val="10"/>
        <rFont val="宋体"/>
        <charset val="134"/>
      </rPr>
      <t>丰都县栗子乡</t>
    </r>
    <r>
      <rPr>
        <sz val="10"/>
        <rFont val="Times New Roman"/>
        <charset val="0"/>
      </rPr>
      <t>2021</t>
    </r>
    <r>
      <rPr>
        <sz val="10"/>
        <rFont val="宋体"/>
        <charset val="134"/>
      </rPr>
      <t>年山坪塘及渠堰整治项目</t>
    </r>
  </si>
  <si>
    <r>
      <rPr>
        <sz val="10"/>
        <rFont val="宋体"/>
        <charset val="134"/>
      </rPr>
      <t>整治栗子社区</t>
    </r>
    <r>
      <rPr>
        <sz val="10"/>
        <rFont val="Times New Roman"/>
        <charset val="0"/>
      </rPr>
      <t>6</t>
    </r>
    <r>
      <rPr>
        <sz val="10"/>
        <rFont val="宋体"/>
        <charset val="134"/>
      </rPr>
      <t>口山平塘、联合村</t>
    </r>
    <r>
      <rPr>
        <sz val="10"/>
        <rFont val="Times New Roman"/>
        <charset val="0"/>
      </rPr>
      <t>5</t>
    </r>
    <r>
      <rPr>
        <sz val="10"/>
        <rFont val="宋体"/>
        <charset val="134"/>
      </rPr>
      <t>口，整治渠道</t>
    </r>
    <r>
      <rPr>
        <sz val="10"/>
        <rFont val="Times New Roman"/>
        <charset val="0"/>
      </rPr>
      <t>7.85</t>
    </r>
    <r>
      <rPr>
        <sz val="10"/>
        <rFont val="宋体"/>
        <charset val="134"/>
      </rPr>
      <t>公里。</t>
    </r>
  </si>
  <si>
    <t>栗子乡栗子社区</t>
  </si>
  <si>
    <r>
      <rPr>
        <sz val="10"/>
        <rFont val="宋体"/>
        <charset val="134"/>
      </rPr>
      <t>完成山平塘整治</t>
    </r>
    <r>
      <rPr>
        <sz val="10"/>
        <rFont val="Times New Roman"/>
        <charset val="0"/>
      </rPr>
      <t>11</t>
    </r>
    <r>
      <rPr>
        <sz val="10"/>
        <rFont val="宋体"/>
        <charset val="134"/>
      </rPr>
      <t>口；渠堰整治</t>
    </r>
    <r>
      <rPr>
        <sz val="10"/>
        <rFont val="Times New Roman"/>
        <charset val="0"/>
      </rPr>
      <t>7.85</t>
    </r>
    <r>
      <rPr>
        <sz val="10"/>
        <rFont val="宋体"/>
        <charset val="134"/>
      </rPr>
      <t>㎞；恢复灌面</t>
    </r>
    <r>
      <rPr>
        <sz val="10"/>
        <rFont val="Times New Roman"/>
        <charset val="0"/>
      </rPr>
      <t>1500</t>
    </r>
    <r>
      <rPr>
        <sz val="10"/>
        <rFont val="宋体"/>
        <charset val="134"/>
      </rPr>
      <t>亩，受益群众满意度</t>
    </r>
    <r>
      <rPr>
        <sz val="10"/>
        <rFont val="Times New Roman"/>
        <charset val="0"/>
      </rPr>
      <t>≥90%</t>
    </r>
    <r>
      <rPr>
        <sz val="10"/>
        <rFont val="宋体"/>
        <charset val="134"/>
      </rPr>
      <t>。</t>
    </r>
  </si>
  <si>
    <t>县文化旅游委</t>
  </si>
  <si>
    <r>
      <rPr>
        <sz val="10"/>
        <rFont val="Times New Roman"/>
        <charset val="0"/>
      </rPr>
      <t>2021</t>
    </r>
    <r>
      <rPr>
        <sz val="10"/>
        <rFont val="宋体"/>
        <charset val="134"/>
      </rPr>
      <t>年度丰都县都督乡都督社区马炟洞旅游景区基础设施项目</t>
    </r>
  </si>
  <si>
    <t>复建七棚子驿站，修建旅游步道1公里，配套相应的旅游设施。</t>
  </si>
  <si>
    <t>都督乡都督社区</t>
  </si>
  <si>
    <t>完成旅游步道建设1公里，复建七棚子驿站1处；项目建设合格率100%；项目投入≤100万元；有效提升旅游基础设施升级，给当地创收10万元；受益人口≥1000人；群众及游客满意度≥90%。</t>
  </si>
  <si>
    <r>
      <rPr>
        <sz val="10"/>
        <rFont val="宋体"/>
        <charset val="134"/>
      </rPr>
      <t>丰财教</t>
    </r>
    <r>
      <rPr>
        <sz val="10"/>
        <rFont val="Times New Roman"/>
        <charset val="0"/>
      </rPr>
      <t>[2022]1</t>
    </r>
    <r>
      <rPr>
        <sz val="10"/>
        <rFont val="宋体"/>
        <charset val="134"/>
      </rPr>
      <t>号</t>
    </r>
  </si>
  <si>
    <r>
      <rPr>
        <sz val="10"/>
        <rFont val="Times New Roman"/>
        <charset val="0"/>
      </rPr>
      <t>2021</t>
    </r>
    <r>
      <rPr>
        <sz val="10"/>
        <rFont val="宋体"/>
        <charset val="134"/>
      </rPr>
      <t>年度丰都县都督乡都督社区森林旅游基础项目</t>
    </r>
  </si>
  <si>
    <t>提升森林游步道6公里，配套水电及公共旅游厕所3座。</t>
  </si>
  <si>
    <t>完成旅游步道改建6000米，完成移动示旅游厕所建设3座；项目投入≤300万元；项目建设合格率100%；有效完善森林露营基地设施配套，给当地创收15万元；受益人口≥1000人；群众及游客满意度≥90%。</t>
  </si>
  <si>
    <r>
      <rPr>
        <sz val="10"/>
        <rFont val="Times New Roman"/>
        <charset val="0"/>
      </rPr>
      <t>2021</t>
    </r>
    <r>
      <rPr>
        <sz val="10"/>
        <rFont val="宋体"/>
        <charset val="134"/>
      </rPr>
      <t>年丰都县龙河镇洞庄坪村乡村旅游基础设施建设</t>
    </r>
  </si>
  <si>
    <t>配套道路2.1公里（油化或行道砖铺设）、个性化垃圾桶10个，垃圾箱1个，休息椅10个，新建步道1500米，特色差别特展示平台。</t>
  </si>
  <si>
    <t>完成步道建设3600米，垃圾桶（箱）配置11个，休息椅配置10个，展示平台建设1处；项目建设合格率100%；项目投入≤150万元；有效提升旅游基础设施，给当地创收15万元；受益人口≥1000人；群众及游客满意度≥90%。</t>
  </si>
  <si>
    <t>县乡村振兴局</t>
  </si>
  <si>
    <r>
      <rPr>
        <sz val="10"/>
        <rFont val="Times New Roman"/>
        <charset val="0"/>
      </rPr>
      <t>2022</t>
    </r>
    <r>
      <rPr>
        <sz val="10"/>
        <rFont val="宋体"/>
        <charset val="134"/>
      </rPr>
      <t>年栗子乡人行便道项目</t>
    </r>
  </si>
  <si>
    <r>
      <rPr>
        <sz val="10"/>
        <rFont val="宋体"/>
        <charset val="134"/>
      </rPr>
      <t>新建人行便道长</t>
    </r>
    <r>
      <rPr>
        <sz val="10"/>
        <rFont val="Times New Roman"/>
        <charset val="0"/>
      </rPr>
      <t>24.0042</t>
    </r>
    <r>
      <rPr>
        <sz val="10"/>
        <rFont val="宋体"/>
        <charset val="134"/>
      </rPr>
      <t>公里，宽</t>
    </r>
    <r>
      <rPr>
        <sz val="10"/>
        <rFont val="Times New Roman"/>
        <charset val="0"/>
      </rPr>
      <t>1.2</t>
    </r>
    <r>
      <rPr>
        <sz val="10"/>
        <rFont val="宋体"/>
        <charset val="134"/>
      </rPr>
      <t>米，厚</t>
    </r>
    <r>
      <rPr>
        <sz val="10"/>
        <rFont val="Times New Roman"/>
        <charset val="0"/>
      </rPr>
      <t>0.1</t>
    </r>
    <r>
      <rPr>
        <sz val="10"/>
        <rFont val="宋体"/>
        <charset val="134"/>
      </rPr>
      <t>米。</t>
    </r>
  </si>
  <si>
    <t>栗子乡双石磙村、南江村、建龙村、金龙寨村</t>
  </si>
  <si>
    <r>
      <rPr>
        <sz val="10"/>
        <rFont val="宋体"/>
        <charset val="134"/>
      </rPr>
      <t>完成人行便道建设</t>
    </r>
    <r>
      <rPr>
        <sz val="10"/>
        <rFont val="Times New Roman"/>
        <charset val="0"/>
      </rPr>
      <t>≥24.0042</t>
    </r>
    <r>
      <rPr>
        <sz val="10"/>
        <rFont val="宋体"/>
        <charset val="134"/>
      </rPr>
      <t>公里，受益低收入人群</t>
    </r>
    <r>
      <rPr>
        <sz val="10"/>
        <rFont val="Times New Roman"/>
        <charset val="0"/>
      </rPr>
      <t>≥62</t>
    </r>
    <r>
      <rPr>
        <sz val="10"/>
        <rFont val="宋体"/>
        <charset val="134"/>
      </rPr>
      <t>人，受益群众满意度</t>
    </r>
    <r>
      <rPr>
        <sz val="10"/>
        <rFont val="Times New Roman"/>
        <charset val="0"/>
      </rPr>
      <t>≥90%</t>
    </r>
    <r>
      <rPr>
        <sz val="10"/>
        <rFont val="宋体"/>
        <charset val="134"/>
      </rPr>
      <t>。</t>
    </r>
  </si>
  <si>
    <r>
      <rPr>
        <sz val="10"/>
        <rFont val="宋体"/>
        <charset val="134"/>
      </rPr>
      <t>丰乡振发</t>
    </r>
    <r>
      <rPr>
        <sz val="10"/>
        <rFont val="Times New Roman"/>
        <charset val="0"/>
      </rPr>
      <t>[2022]5</t>
    </r>
    <r>
      <rPr>
        <sz val="10"/>
        <rFont val="宋体"/>
        <charset val="134"/>
      </rPr>
      <t>号</t>
    </r>
  </si>
  <si>
    <r>
      <rPr>
        <sz val="10"/>
        <rFont val="Times New Roman"/>
        <charset val="0"/>
      </rPr>
      <t>2022</t>
    </r>
    <r>
      <rPr>
        <sz val="10"/>
        <rFont val="宋体"/>
        <charset val="134"/>
      </rPr>
      <t>年保合镇马家场村人行便道项目</t>
    </r>
  </si>
  <si>
    <r>
      <rPr>
        <sz val="10"/>
        <rFont val="宋体"/>
        <charset val="134"/>
      </rPr>
      <t>新建人行便道长</t>
    </r>
    <r>
      <rPr>
        <sz val="10"/>
        <rFont val="Times New Roman"/>
        <charset val="0"/>
      </rPr>
      <t>3</t>
    </r>
    <r>
      <rPr>
        <sz val="10"/>
        <rFont val="宋体"/>
        <charset val="134"/>
      </rPr>
      <t>公里，宽</t>
    </r>
    <r>
      <rPr>
        <sz val="10"/>
        <rFont val="Times New Roman"/>
        <charset val="0"/>
      </rPr>
      <t>2</t>
    </r>
    <r>
      <rPr>
        <sz val="10"/>
        <rFont val="宋体"/>
        <charset val="134"/>
      </rPr>
      <t>米，厚</t>
    </r>
    <r>
      <rPr>
        <sz val="10"/>
        <rFont val="Times New Roman"/>
        <charset val="0"/>
      </rPr>
      <t>0.15</t>
    </r>
    <r>
      <rPr>
        <sz val="10"/>
        <rFont val="宋体"/>
        <charset val="134"/>
      </rPr>
      <t>米。</t>
    </r>
  </si>
  <si>
    <r>
      <rPr>
        <sz val="10"/>
        <rFont val="宋体"/>
        <charset val="134"/>
      </rPr>
      <t>完成人行便道</t>
    </r>
    <r>
      <rPr>
        <sz val="10"/>
        <rFont val="Times New Roman"/>
        <charset val="0"/>
      </rPr>
      <t>≥3</t>
    </r>
    <r>
      <rPr>
        <sz val="10"/>
        <rFont val="宋体"/>
        <charset val="134"/>
      </rPr>
      <t>公里，受益低收入人群</t>
    </r>
    <r>
      <rPr>
        <sz val="10"/>
        <rFont val="Times New Roman"/>
        <charset val="0"/>
      </rPr>
      <t>≥120</t>
    </r>
    <r>
      <rPr>
        <sz val="10"/>
        <rFont val="宋体"/>
        <charset val="134"/>
      </rPr>
      <t>人，受益群众满意度</t>
    </r>
    <r>
      <rPr>
        <sz val="10"/>
        <rFont val="Times New Roman"/>
        <charset val="0"/>
      </rPr>
      <t>≥90%</t>
    </r>
    <r>
      <rPr>
        <sz val="10"/>
        <rFont val="宋体"/>
        <charset val="134"/>
      </rPr>
      <t>。</t>
    </r>
  </si>
  <si>
    <t>县国资中心</t>
  </si>
  <si>
    <r>
      <rPr>
        <sz val="10"/>
        <rFont val="宋体"/>
        <charset val="134"/>
      </rPr>
      <t>丰都县</t>
    </r>
    <r>
      <rPr>
        <sz val="10"/>
        <rFont val="Times New Roman"/>
        <charset val="0"/>
      </rPr>
      <t>2022</t>
    </r>
    <r>
      <rPr>
        <sz val="10"/>
        <rFont val="宋体"/>
        <charset val="134"/>
      </rPr>
      <t>年易地搬迁贷款贴息</t>
    </r>
  </si>
  <si>
    <t>用于易地搬迁贷款贴息</t>
  </si>
  <si>
    <t>县宏丰建设有限公司</t>
  </si>
  <si>
    <r>
      <rPr>
        <sz val="10"/>
        <rFont val="宋体"/>
        <charset val="134"/>
      </rPr>
      <t>逾期贷款控制率＜</t>
    </r>
    <r>
      <rPr>
        <sz val="10"/>
        <rFont val="Times New Roman"/>
        <charset val="0"/>
      </rPr>
      <t>1%</t>
    </r>
    <r>
      <rPr>
        <sz val="10"/>
        <rFont val="宋体"/>
        <charset val="134"/>
      </rPr>
      <t>，建卡脱贫户增收明显改善，改善脱贫户生活环境明显改善，受益群众满意度</t>
    </r>
    <r>
      <rPr>
        <sz val="10"/>
        <rFont val="Times New Roman"/>
        <charset val="0"/>
      </rPr>
      <t>≥95%</t>
    </r>
    <r>
      <rPr>
        <sz val="10"/>
        <rFont val="宋体"/>
        <charset val="134"/>
      </rPr>
      <t>。</t>
    </r>
  </si>
  <si>
    <r>
      <rPr>
        <sz val="10"/>
        <rFont val="宋体"/>
        <charset val="134"/>
      </rPr>
      <t>丰委农组</t>
    </r>
    <r>
      <rPr>
        <sz val="10"/>
        <rFont val="Times New Roman"/>
        <charset val="0"/>
      </rPr>
      <t>[2022]1</t>
    </r>
    <r>
      <rPr>
        <sz val="10"/>
        <rFont val="宋体"/>
        <charset val="134"/>
      </rPr>
      <t>号</t>
    </r>
  </si>
  <si>
    <r>
      <rPr>
        <sz val="10"/>
        <rFont val="宋体"/>
        <charset val="134"/>
      </rPr>
      <t>丰都县</t>
    </r>
    <r>
      <rPr>
        <sz val="10"/>
        <rFont val="Times New Roman"/>
        <charset val="0"/>
      </rPr>
      <t>2022</t>
    </r>
    <r>
      <rPr>
        <sz val="10"/>
        <rFont val="宋体"/>
        <charset val="134"/>
      </rPr>
      <t>年脱贫人口小额信贷贴息</t>
    </r>
  </si>
  <si>
    <t>用于脱贫户、监测对象、新型经营主体等小额信贷贴息</t>
  </si>
  <si>
    <r>
      <rPr>
        <sz val="10"/>
        <rFont val="宋体"/>
        <charset val="134"/>
      </rPr>
      <t>贷款脱贫户获得贷款金额</t>
    </r>
    <r>
      <rPr>
        <sz val="10"/>
        <rFont val="Times New Roman"/>
        <charset val="0"/>
      </rPr>
      <t>≤5</t>
    </r>
    <r>
      <rPr>
        <sz val="10"/>
        <rFont val="宋体"/>
        <charset val="134"/>
      </rPr>
      <t>万，建档立卡脱贫户贷款申请满足率</t>
    </r>
    <r>
      <rPr>
        <sz val="10"/>
        <rFont val="Times New Roman"/>
        <charset val="0"/>
      </rPr>
      <t>100%</t>
    </r>
    <r>
      <rPr>
        <sz val="10"/>
        <rFont val="宋体"/>
        <charset val="134"/>
      </rPr>
      <t>，贷款及时发放率</t>
    </r>
    <r>
      <rPr>
        <sz val="10"/>
        <rFont val="Times New Roman"/>
        <charset val="0"/>
      </rPr>
      <t>100%</t>
    </r>
    <r>
      <rPr>
        <sz val="10"/>
        <rFont val="宋体"/>
        <charset val="134"/>
      </rPr>
      <t>，带动增加贷款户产生经济收入（总收入）</t>
    </r>
    <r>
      <rPr>
        <sz val="10"/>
        <rFont val="Times New Roman"/>
        <charset val="0"/>
      </rPr>
      <t>≥1</t>
    </r>
    <r>
      <rPr>
        <sz val="10"/>
        <rFont val="宋体"/>
        <charset val="134"/>
      </rPr>
      <t>万，到期后还款的脱贫户</t>
    </r>
    <r>
      <rPr>
        <sz val="10"/>
        <rFont val="Times New Roman"/>
        <charset val="0"/>
      </rPr>
      <t>≥1000</t>
    </r>
    <r>
      <rPr>
        <sz val="10"/>
        <rFont val="宋体"/>
        <charset val="134"/>
      </rPr>
      <t>户，受益贷款脱贫户满意度</t>
    </r>
    <r>
      <rPr>
        <sz val="10"/>
        <rFont val="Times New Roman"/>
        <charset val="0"/>
      </rPr>
      <t>≥98%</t>
    </r>
    <r>
      <rPr>
        <sz val="10"/>
        <rFont val="宋体"/>
        <charset val="134"/>
      </rPr>
      <t>。</t>
    </r>
  </si>
  <si>
    <r>
      <rPr>
        <sz val="10"/>
        <rFont val="宋体"/>
        <charset val="134"/>
      </rPr>
      <t>丰委农组</t>
    </r>
    <r>
      <rPr>
        <sz val="10"/>
        <rFont val="Times New Roman"/>
        <charset val="0"/>
      </rPr>
      <t>[2022]1</t>
    </r>
    <r>
      <rPr>
        <sz val="10"/>
        <rFont val="宋体"/>
        <charset val="134"/>
      </rPr>
      <t>号</t>
    </r>
    <r>
      <rPr>
        <sz val="10"/>
        <rFont val="Times New Roman"/>
        <charset val="0"/>
      </rPr>
      <t xml:space="preserve">
</t>
    </r>
    <r>
      <rPr>
        <sz val="10"/>
        <rFont val="宋体"/>
        <charset val="134"/>
      </rPr>
      <t>丰都财政发</t>
    </r>
    <r>
      <rPr>
        <sz val="10"/>
        <rFont val="Times New Roman"/>
        <charset val="0"/>
      </rPr>
      <t>[2022]7</t>
    </r>
    <r>
      <rPr>
        <sz val="10"/>
        <rFont val="宋体"/>
        <charset val="134"/>
      </rPr>
      <t>号
丰委农组〔2022〕26号</t>
    </r>
  </si>
  <si>
    <t>县城市管理局</t>
  </si>
  <si>
    <r>
      <rPr>
        <sz val="10"/>
        <rFont val="Times New Roman"/>
        <charset val="0"/>
      </rPr>
      <t>2022</t>
    </r>
    <r>
      <rPr>
        <sz val="10"/>
        <rFont val="宋体"/>
        <charset val="134"/>
      </rPr>
      <t>年农村生活垃圾示范村建设项目</t>
    </r>
  </si>
  <si>
    <r>
      <rPr>
        <sz val="10"/>
        <rFont val="宋体"/>
        <charset val="134"/>
      </rPr>
      <t>完成</t>
    </r>
    <r>
      <rPr>
        <sz val="10"/>
        <rFont val="Times New Roman"/>
        <charset val="0"/>
      </rPr>
      <t>20</t>
    </r>
    <r>
      <rPr>
        <sz val="10"/>
        <rFont val="宋体"/>
        <charset val="134"/>
      </rPr>
      <t>个农村生活垃圾示范村建设，建设垃圾分类收集点</t>
    </r>
    <r>
      <rPr>
        <sz val="10"/>
        <rFont val="Times New Roman"/>
        <charset val="0"/>
      </rPr>
      <t>140</t>
    </r>
    <r>
      <rPr>
        <sz val="10"/>
        <rFont val="宋体"/>
        <charset val="134"/>
      </rPr>
      <t>个，宣传墙绘</t>
    </r>
    <r>
      <rPr>
        <sz val="10"/>
        <rFont val="Times New Roman"/>
        <charset val="0"/>
      </rPr>
      <t>4000</t>
    </r>
    <r>
      <rPr>
        <sz val="10"/>
        <rFont val="宋体"/>
        <charset val="134"/>
      </rPr>
      <t>平方米，购买垃圾桶</t>
    </r>
    <r>
      <rPr>
        <sz val="10"/>
        <rFont val="Times New Roman"/>
        <charset val="0"/>
      </rPr>
      <t>240L600</t>
    </r>
    <r>
      <rPr>
        <sz val="10"/>
        <rFont val="宋体"/>
        <charset val="134"/>
      </rPr>
      <t>个，</t>
    </r>
    <r>
      <rPr>
        <sz val="10"/>
        <rFont val="Times New Roman"/>
        <charset val="0"/>
      </rPr>
      <t>3</t>
    </r>
    <r>
      <rPr>
        <sz val="10"/>
        <rFont val="宋体"/>
        <charset val="134"/>
      </rPr>
      <t>立方铁皮垃圾箱</t>
    </r>
    <r>
      <rPr>
        <sz val="10"/>
        <rFont val="Times New Roman"/>
        <charset val="0"/>
      </rPr>
      <t>100</t>
    </r>
    <r>
      <rPr>
        <sz val="10"/>
        <rFont val="宋体"/>
        <charset val="134"/>
      </rPr>
      <t>个；完成市级示范村挂牌的村，每个村以奖代补</t>
    </r>
    <r>
      <rPr>
        <sz val="10"/>
        <rFont val="Times New Roman"/>
        <charset val="0"/>
      </rPr>
      <t>2</t>
    </r>
    <r>
      <rPr>
        <sz val="10"/>
        <rFont val="宋体"/>
        <charset val="134"/>
      </rPr>
      <t>万元，持续巩固一年并通过县分类办复核的每个示范村补助</t>
    </r>
    <r>
      <rPr>
        <sz val="10"/>
        <rFont val="Times New Roman"/>
        <charset val="0"/>
      </rPr>
      <t>2</t>
    </r>
    <r>
      <rPr>
        <sz val="10"/>
        <rFont val="宋体"/>
        <charset val="134"/>
      </rPr>
      <t>万元。</t>
    </r>
  </si>
  <si>
    <t>完成垃圾分类收集点建设140个，垃圾分类宣传墙绘面积制作4000平方米，购置分类垃圾箱100个， 建设垃圾分类示范村20个，项目验收合格率100%， 改善农村居住环境，增强居民垃圾分类意识，减少城市环境污染， 受益群众满意度95%。</t>
  </si>
  <si>
    <r>
      <rPr>
        <sz val="10"/>
        <rFont val="宋体"/>
        <charset val="134"/>
      </rPr>
      <t>丰财建</t>
    </r>
    <r>
      <rPr>
        <sz val="10"/>
        <rFont val="Times New Roman"/>
        <charset val="0"/>
      </rPr>
      <t>[2022]1</t>
    </r>
    <r>
      <rPr>
        <sz val="10"/>
        <rFont val="宋体"/>
        <charset val="134"/>
      </rPr>
      <t>号</t>
    </r>
  </si>
  <si>
    <t>2022年丰都县保合镇马家场村垃圾分类处理项目</t>
  </si>
  <si>
    <r>
      <rPr>
        <sz val="10"/>
        <rFont val="宋体"/>
        <charset val="134"/>
      </rPr>
      <t>新增垃圾分类亭</t>
    </r>
    <r>
      <rPr>
        <sz val="10"/>
        <rFont val="Times New Roman"/>
        <charset val="0"/>
      </rPr>
      <t>4</t>
    </r>
    <r>
      <rPr>
        <sz val="10"/>
        <rFont val="宋体"/>
        <charset val="134"/>
      </rPr>
      <t>个，垃圾箱</t>
    </r>
    <r>
      <rPr>
        <sz val="10"/>
        <rFont val="Times New Roman"/>
        <charset val="0"/>
      </rPr>
      <t>5</t>
    </r>
    <r>
      <rPr>
        <sz val="10"/>
        <rFont val="宋体"/>
        <charset val="134"/>
      </rPr>
      <t>个，垃圾收运设备</t>
    </r>
    <r>
      <rPr>
        <sz val="10"/>
        <rFont val="Times New Roman"/>
        <charset val="0"/>
      </rPr>
      <t>1</t>
    </r>
    <r>
      <rPr>
        <sz val="10"/>
        <rFont val="宋体"/>
        <charset val="134"/>
      </rPr>
      <t>台。</t>
    </r>
  </si>
  <si>
    <r>
      <rPr>
        <sz val="10"/>
        <rFont val="宋体"/>
        <charset val="134"/>
      </rPr>
      <t>完成新建垃圾分类亭</t>
    </r>
    <r>
      <rPr>
        <sz val="10"/>
        <rFont val="Times New Roman"/>
        <charset val="0"/>
      </rPr>
      <t>4</t>
    </r>
    <r>
      <rPr>
        <sz val="10"/>
        <rFont val="宋体"/>
        <charset val="134"/>
      </rPr>
      <t>座，购建垃圾收运设备</t>
    </r>
    <r>
      <rPr>
        <sz val="10"/>
        <rFont val="Times New Roman"/>
        <charset val="0"/>
      </rPr>
      <t>1</t>
    </r>
    <r>
      <rPr>
        <sz val="10"/>
        <rFont val="宋体"/>
        <charset val="134"/>
      </rPr>
      <t>台，购置分类垃圾桶</t>
    </r>
    <r>
      <rPr>
        <sz val="10"/>
        <rFont val="Times New Roman"/>
        <charset val="0"/>
      </rPr>
      <t>5</t>
    </r>
    <r>
      <rPr>
        <sz val="10"/>
        <rFont val="宋体"/>
        <charset val="134"/>
      </rPr>
      <t>个，项目验收合格率</t>
    </r>
    <r>
      <rPr>
        <sz val="10"/>
        <rFont val="Times New Roman"/>
        <charset val="0"/>
      </rPr>
      <t>100%</t>
    </r>
    <r>
      <rPr>
        <sz val="10"/>
        <rFont val="宋体"/>
        <charset val="134"/>
      </rPr>
      <t>，</t>
    </r>
    <r>
      <rPr>
        <sz val="10"/>
        <rFont val="Times New Roman"/>
        <charset val="0"/>
      </rPr>
      <t xml:space="preserve"> </t>
    </r>
    <r>
      <rPr>
        <sz val="10"/>
        <rFont val="宋体"/>
        <charset val="134"/>
      </rPr>
      <t>改善农村居住环境，增强居民垃圾分类意识，减少城市环境污染，</t>
    </r>
    <r>
      <rPr>
        <sz val="10"/>
        <rFont val="Times New Roman"/>
        <charset val="0"/>
      </rPr>
      <t xml:space="preserve"> </t>
    </r>
    <r>
      <rPr>
        <sz val="10"/>
        <rFont val="宋体"/>
        <charset val="134"/>
      </rPr>
      <t>受益群众满意度</t>
    </r>
    <r>
      <rPr>
        <sz val="10"/>
        <rFont val="Times New Roman"/>
        <charset val="0"/>
      </rPr>
      <t>95%</t>
    </r>
    <r>
      <rPr>
        <sz val="10"/>
        <rFont val="宋体"/>
        <charset val="134"/>
      </rPr>
      <t>。</t>
    </r>
  </si>
  <si>
    <t>2022年丰都县三建乡农村生活垃圾分类体系建设项目</t>
  </si>
  <si>
    <t>完善三建乡生活垃圾收集、收运体系，配备全乡垃圾箱。</t>
  </si>
  <si>
    <t>三建乡绿春坝村、廖家坝村等</t>
  </si>
  <si>
    <r>
      <rPr>
        <sz val="10"/>
        <rFont val="Times New Roman"/>
        <charset val="0"/>
      </rPr>
      <t xml:space="preserve"> </t>
    </r>
    <r>
      <rPr>
        <sz val="10"/>
        <rFont val="宋体"/>
        <charset val="134"/>
      </rPr>
      <t>购置分类垃圾箱</t>
    </r>
    <r>
      <rPr>
        <sz val="10"/>
        <rFont val="Times New Roman"/>
        <charset val="0"/>
      </rPr>
      <t>50</t>
    </r>
    <r>
      <rPr>
        <sz val="10"/>
        <rFont val="宋体"/>
        <charset val="134"/>
      </rPr>
      <t>个，购置垃圾压缩车</t>
    </r>
    <r>
      <rPr>
        <sz val="10"/>
        <rFont val="Times New Roman"/>
        <charset val="0"/>
      </rPr>
      <t>1</t>
    </r>
    <r>
      <rPr>
        <sz val="10"/>
        <rFont val="宋体"/>
        <charset val="134"/>
      </rPr>
      <t>辆，</t>
    </r>
    <r>
      <rPr>
        <sz val="10"/>
        <rFont val="Times New Roman"/>
        <charset val="0"/>
      </rPr>
      <t xml:space="preserve"> </t>
    </r>
    <r>
      <rPr>
        <sz val="10"/>
        <rFont val="宋体"/>
        <charset val="134"/>
      </rPr>
      <t>购置分类垃圾桶</t>
    </r>
    <r>
      <rPr>
        <sz val="10"/>
        <rFont val="Times New Roman"/>
        <charset val="0"/>
      </rPr>
      <t>500</t>
    </r>
    <r>
      <rPr>
        <sz val="10"/>
        <rFont val="宋体"/>
        <charset val="134"/>
      </rPr>
      <t>个，项目验收合格率</t>
    </r>
    <r>
      <rPr>
        <sz val="10"/>
        <rFont val="Times New Roman"/>
        <charset val="0"/>
      </rPr>
      <t>100%</t>
    </r>
    <r>
      <rPr>
        <sz val="10"/>
        <rFont val="宋体"/>
        <charset val="134"/>
      </rPr>
      <t>，</t>
    </r>
    <r>
      <rPr>
        <sz val="10"/>
        <rFont val="Times New Roman"/>
        <charset val="0"/>
      </rPr>
      <t xml:space="preserve"> </t>
    </r>
    <r>
      <rPr>
        <sz val="10"/>
        <rFont val="宋体"/>
        <charset val="134"/>
      </rPr>
      <t>改善农村居住环境，增强居民垃圾分类意识，减少城市环境污染，</t>
    </r>
    <r>
      <rPr>
        <sz val="10"/>
        <rFont val="Times New Roman"/>
        <charset val="0"/>
      </rPr>
      <t xml:space="preserve"> </t>
    </r>
    <r>
      <rPr>
        <sz val="10"/>
        <rFont val="宋体"/>
        <charset val="134"/>
      </rPr>
      <t>受益群众满意度</t>
    </r>
    <r>
      <rPr>
        <sz val="10"/>
        <rFont val="Times New Roman"/>
        <charset val="0"/>
      </rPr>
      <t>95%</t>
    </r>
    <r>
      <rPr>
        <sz val="10"/>
        <rFont val="宋体"/>
        <charset val="134"/>
      </rPr>
      <t>。</t>
    </r>
  </si>
  <si>
    <t>县林业局</t>
  </si>
  <si>
    <t>丰都县三抚林场慈姑山管护站林区道路及巡护道路硬化工程</t>
  </si>
  <si>
    <r>
      <rPr>
        <sz val="10"/>
        <rFont val="宋体"/>
        <charset val="134"/>
      </rPr>
      <t>硬化森林防火道路</t>
    </r>
    <r>
      <rPr>
        <sz val="10"/>
        <rFont val="Times New Roman"/>
        <charset val="0"/>
      </rPr>
      <t>1.2</t>
    </r>
    <r>
      <rPr>
        <sz val="10"/>
        <rFont val="宋体"/>
        <charset val="134"/>
      </rPr>
      <t>公里；硬化森林防火巡护步道</t>
    </r>
    <r>
      <rPr>
        <sz val="10"/>
        <rFont val="Times New Roman"/>
        <charset val="0"/>
      </rPr>
      <t>1.659</t>
    </r>
    <r>
      <rPr>
        <sz val="10"/>
        <rFont val="宋体"/>
        <charset val="134"/>
      </rPr>
      <t>公里。</t>
    </r>
  </si>
  <si>
    <t>三抚林场</t>
  </si>
  <si>
    <t>提高林火阻隔力，保护森林资源安全；提高火场通达率，森林火灾当日扑灭率≥95%，道路后期列养率≥90%，森林火灾受害率≤0.3‰。</t>
  </si>
  <si>
    <r>
      <rPr>
        <sz val="10"/>
        <rFont val="宋体"/>
        <charset val="134"/>
      </rPr>
      <t>丰财建</t>
    </r>
    <r>
      <rPr>
        <sz val="10"/>
        <rFont val="Times New Roman"/>
        <charset val="0"/>
      </rPr>
      <t>[2022]2</t>
    </r>
    <r>
      <rPr>
        <sz val="10"/>
        <rFont val="宋体"/>
        <charset val="134"/>
      </rPr>
      <t>号</t>
    </r>
  </si>
  <si>
    <t>丰都县楠木林场凉磉磴管护站森林防火通道建设</t>
  </si>
  <si>
    <r>
      <rPr>
        <sz val="10"/>
        <rFont val="宋体"/>
        <charset val="134"/>
      </rPr>
      <t>新建森林防火通道</t>
    </r>
    <r>
      <rPr>
        <sz val="10"/>
        <rFont val="Times New Roman"/>
        <charset val="0"/>
      </rPr>
      <t>5</t>
    </r>
    <r>
      <rPr>
        <sz val="10"/>
        <rFont val="宋体"/>
        <charset val="134"/>
      </rPr>
      <t>公里</t>
    </r>
  </si>
  <si>
    <t>楠木林场</t>
  </si>
  <si>
    <t>丰都县七跃山林场大风门管护站至风电路森林防火通道改扩建工程</t>
  </si>
  <si>
    <r>
      <rPr>
        <sz val="10"/>
        <rFont val="宋体"/>
        <charset val="134"/>
      </rPr>
      <t>改扩建森林防火通道</t>
    </r>
    <r>
      <rPr>
        <sz val="10"/>
        <rFont val="Times New Roman"/>
        <charset val="0"/>
      </rPr>
      <t>0.9</t>
    </r>
    <r>
      <rPr>
        <sz val="10"/>
        <rFont val="宋体"/>
        <charset val="134"/>
      </rPr>
      <t>公里</t>
    </r>
  </si>
  <si>
    <t>七跃山林场</t>
  </si>
  <si>
    <t>县住房城乡建委</t>
  </si>
  <si>
    <t>2022年栗子乡金龙寨村传统村落保护</t>
  </si>
  <si>
    <r>
      <rPr>
        <sz val="10"/>
        <rFont val="Times New Roman"/>
        <charset val="0"/>
      </rPr>
      <t>2022</t>
    </r>
    <r>
      <rPr>
        <sz val="10"/>
        <rFont val="宋体"/>
        <charset val="134"/>
      </rPr>
      <t>年完成栗子乡金龙寨村</t>
    </r>
    <r>
      <rPr>
        <sz val="10"/>
        <rFont val="Times New Roman"/>
        <charset val="0"/>
      </rPr>
      <t>17</t>
    </r>
    <r>
      <rPr>
        <sz val="10"/>
        <rFont val="宋体"/>
        <charset val="134"/>
      </rPr>
      <t>栋房屋共计</t>
    </r>
    <r>
      <rPr>
        <sz val="10"/>
        <rFont val="Times New Roman"/>
        <charset val="0"/>
      </rPr>
      <t>4120</t>
    </r>
    <r>
      <rPr>
        <sz val="10"/>
        <rFont val="宋体"/>
        <charset val="134"/>
      </rPr>
      <t>平方米，完成环境打造设计面积</t>
    </r>
    <r>
      <rPr>
        <sz val="10"/>
        <rFont val="Times New Roman"/>
        <charset val="0"/>
      </rPr>
      <t>6000</t>
    </r>
    <r>
      <rPr>
        <sz val="10"/>
        <rFont val="宋体"/>
        <charset val="134"/>
      </rPr>
      <t>平方米，完成社区配套设施建设、环境卫生整治、标志标牌、庭院环境整治等工作。</t>
    </r>
  </si>
  <si>
    <t>栗子乡金龙寨村</t>
  </si>
  <si>
    <t>完成农村房屋整治17栋，完成农村房屋整治4120平方米，完成环境打造设计6000平方米，项目竣工验收合格率100%， 项目受益人口数量≧160人，保护传统村落覆盖率≧98%， 受益人口满意度≥95%。</t>
  </si>
  <si>
    <r>
      <rPr>
        <sz val="10"/>
        <rFont val="宋体"/>
        <charset val="134"/>
      </rPr>
      <t>丰财建</t>
    </r>
    <r>
      <rPr>
        <sz val="10"/>
        <rFont val="Times New Roman"/>
        <charset val="0"/>
      </rPr>
      <t>[2022]3</t>
    </r>
    <r>
      <rPr>
        <sz val="10"/>
        <rFont val="宋体"/>
        <charset val="134"/>
      </rPr>
      <t>号</t>
    </r>
  </si>
  <si>
    <r>
      <rPr>
        <sz val="10"/>
        <rFont val="宋体"/>
        <charset val="134"/>
      </rPr>
      <t>栗子乡</t>
    </r>
    <r>
      <rPr>
        <sz val="10"/>
        <rFont val="Times New Roman"/>
        <charset val="0"/>
      </rPr>
      <t>2021</t>
    </r>
    <r>
      <rPr>
        <sz val="10"/>
        <rFont val="宋体"/>
        <charset val="134"/>
      </rPr>
      <t>年农村旧房整治提升及人居环境整治</t>
    </r>
  </si>
  <si>
    <t>整治提升栗子乡农村人居环境，实施旧房整治提升，打造乡村旅游示范点。</t>
  </si>
  <si>
    <r>
      <rPr>
        <sz val="10"/>
        <rFont val="宋体"/>
        <charset val="134"/>
      </rPr>
      <t>完成旧房整治</t>
    </r>
    <r>
      <rPr>
        <sz val="10"/>
        <rFont val="Times New Roman"/>
        <charset val="0"/>
      </rPr>
      <t>152</t>
    </r>
    <r>
      <rPr>
        <sz val="10"/>
        <rFont val="宋体"/>
        <charset val="134"/>
      </rPr>
      <t>户，</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t>
    </r>
    <r>
      <rPr>
        <sz val="10"/>
        <rFont val="Times New Roman"/>
        <charset val="0"/>
      </rPr>
      <t xml:space="preserve"> </t>
    </r>
    <r>
      <rPr>
        <sz val="10"/>
        <rFont val="宋体"/>
        <charset val="134"/>
      </rPr>
      <t>项目受益人口</t>
    </r>
    <r>
      <rPr>
        <sz val="10"/>
        <rFont val="Times New Roman"/>
        <charset val="0"/>
      </rPr>
      <t>152</t>
    </r>
    <r>
      <rPr>
        <sz val="10"/>
        <rFont val="宋体"/>
        <charset val="134"/>
      </rPr>
      <t>户，</t>
    </r>
    <r>
      <rPr>
        <sz val="10"/>
        <rFont val="Times New Roman"/>
        <charset val="0"/>
      </rPr>
      <t xml:space="preserve"> </t>
    </r>
    <r>
      <rPr>
        <sz val="10"/>
        <rFont val="宋体"/>
        <charset val="134"/>
      </rPr>
      <t>有效改善当地人居环境状态，</t>
    </r>
    <r>
      <rPr>
        <sz val="10"/>
        <rFont val="Times New Roman"/>
        <charset val="0"/>
      </rPr>
      <t xml:space="preserve"> </t>
    </r>
    <r>
      <rPr>
        <sz val="10"/>
        <rFont val="宋体"/>
        <charset val="134"/>
      </rPr>
      <t>受益人口满意度</t>
    </r>
    <r>
      <rPr>
        <sz val="10"/>
        <rFont val="Times New Roman"/>
        <charset val="0"/>
      </rPr>
      <t>≥95%</t>
    </r>
    <r>
      <rPr>
        <sz val="10"/>
        <rFont val="宋体"/>
        <charset val="134"/>
      </rPr>
      <t>。</t>
    </r>
  </si>
  <si>
    <t>2022年栗子乡建龙村廖叶坝人居环境综合整治</t>
  </si>
  <si>
    <r>
      <rPr>
        <sz val="10"/>
        <rFont val="宋体"/>
        <charset val="134"/>
      </rPr>
      <t>完成对</t>
    </r>
    <r>
      <rPr>
        <sz val="10"/>
        <rFont val="Times New Roman"/>
        <charset val="0"/>
      </rPr>
      <t>13</t>
    </r>
    <r>
      <rPr>
        <sz val="10"/>
        <rFont val="宋体"/>
        <charset val="134"/>
      </rPr>
      <t>栋</t>
    </r>
    <r>
      <rPr>
        <sz val="10"/>
        <rFont val="Times New Roman"/>
        <charset val="0"/>
      </rPr>
      <t>1980</t>
    </r>
    <r>
      <rPr>
        <sz val="10"/>
        <rFont val="宋体"/>
        <charset val="134"/>
      </rPr>
      <t>平方米的危旧房进行改造整治，完成社区配套设施建设、环境卫生整治、标志标牌、庭院环境整治等工作。</t>
    </r>
  </si>
  <si>
    <t>栗子乡建龙村</t>
  </si>
  <si>
    <r>
      <rPr>
        <sz val="10"/>
        <rFont val="宋体"/>
        <charset val="134"/>
      </rPr>
      <t>完成旧房整治</t>
    </r>
    <r>
      <rPr>
        <sz val="10"/>
        <rFont val="Times New Roman"/>
        <charset val="0"/>
      </rPr>
      <t>13</t>
    </r>
    <r>
      <rPr>
        <sz val="10"/>
        <rFont val="宋体"/>
        <charset val="134"/>
      </rPr>
      <t>栋，完成旧房整治</t>
    </r>
    <r>
      <rPr>
        <sz val="10"/>
        <rFont val="Times New Roman"/>
        <charset val="0"/>
      </rPr>
      <t>1980</t>
    </r>
    <r>
      <rPr>
        <sz val="10"/>
        <rFont val="宋体"/>
        <charset val="134"/>
      </rPr>
      <t>平方米，</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，项目受益人口数量≧</t>
    </r>
    <r>
      <rPr>
        <sz val="10"/>
        <rFont val="Times New Roman"/>
        <charset val="0"/>
      </rPr>
      <t>83</t>
    </r>
    <r>
      <rPr>
        <sz val="10"/>
        <rFont val="宋体"/>
        <charset val="134"/>
      </rPr>
      <t>人，</t>
    </r>
    <r>
      <rPr>
        <sz val="10"/>
        <rFont val="Times New Roman"/>
        <charset val="0"/>
      </rPr>
      <t xml:space="preserve"> </t>
    </r>
    <r>
      <rPr>
        <sz val="10"/>
        <rFont val="宋体"/>
        <charset val="134"/>
      </rPr>
      <t>有效改善当地人居环境状态，</t>
    </r>
    <r>
      <rPr>
        <sz val="10"/>
        <rFont val="Times New Roman"/>
        <charset val="0"/>
      </rPr>
      <t xml:space="preserve"> </t>
    </r>
    <r>
      <rPr>
        <sz val="10"/>
        <rFont val="宋体"/>
        <charset val="134"/>
      </rPr>
      <t>受益人口满意度</t>
    </r>
    <r>
      <rPr>
        <sz val="10"/>
        <rFont val="Times New Roman"/>
        <charset val="0"/>
      </rPr>
      <t>≥95%</t>
    </r>
    <r>
      <rPr>
        <sz val="10"/>
        <rFont val="宋体"/>
        <charset val="134"/>
      </rPr>
      <t>。</t>
    </r>
  </si>
  <si>
    <t>2022年丰都县保合镇马家场村人居环境综合整治项目</t>
  </si>
  <si>
    <r>
      <rPr>
        <sz val="10"/>
        <rFont val="宋体"/>
        <charset val="134"/>
      </rPr>
      <t>完成保合镇马家场村房屋院落</t>
    </r>
    <r>
      <rPr>
        <sz val="10"/>
        <rFont val="Times New Roman"/>
        <charset val="0"/>
      </rPr>
      <t>15</t>
    </r>
    <r>
      <rPr>
        <sz val="10"/>
        <rFont val="宋体"/>
        <charset val="134"/>
      </rPr>
      <t>处，改造果园</t>
    </r>
    <r>
      <rPr>
        <sz val="10"/>
        <rFont val="Times New Roman"/>
        <charset val="0"/>
      </rPr>
      <t>15</t>
    </r>
    <r>
      <rPr>
        <sz val="10"/>
        <rFont val="宋体"/>
        <charset val="134"/>
      </rPr>
      <t>处，新建道路花台</t>
    </r>
    <r>
      <rPr>
        <sz val="10"/>
        <rFont val="Times New Roman"/>
        <charset val="0"/>
      </rPr>
      <t>500</t>
    </r>
    <r>
      <rPr>
        <sz val="10"/>
        <rFont val="宋体"/>
        <charset val="134"/>
      </rPr>
      <t>米</t>
    </r>
  </si>
  <si>
    <r>
      <rPr>
        <sz val="10"/>
        <rFont val="宋体"/>
        <charset val="134"/>
      </rPr>
      <t>完成院落整治</t>
    </r>
    <r>
      <rPr>
        <sz val="10"/>
        <rFont val="Times New Roman"/>
        <charset val="0"/>
      </rPr>
      <t>15</t>
    </r>
    <r>
      <rPr>
        <sz val="10"/>
        <rFont val="宋体"/>
        <charset val="134"/>
      </rPr>
      <t>处，</t>
    </r>
    <r>
      <rPr>
        <sz val="10"/>
        <rFont val="Times New Roman"/>
        <charset val="0"/>
      </rPr>
      <t xml:space="preserve"> </t>
    </r>
    <r>
      <rPr>
        <sz val="10"/>
        <rFont val="宋体"/>
        <charset val="134"/>
      </rPr>
      <t>完成果园改造</t>
    </r>
    <r>
      <rPr>
        <sz val="10"/>
        <rFont val="Times New Roman"/>
        <charset val="0"/>
      </rPr>
      <t>15</t>
    </r>
    <r>
      <rPr>
        <sz val="10"/>
        <rFont val="宋体"/>
        <charset val="134"/>
      </rPr>
      <t>处，</t>
    </r>
    <r>
      <rPr>
        <sz val="10"/>
        <rFont val="Times New Roman"/>
        <charset val="0"/>
      </rPr>
      <t xml:space="preserve"> </t>
    </r>
    <r>
      <rPr>
        <sz val="10"/>
        <rFont val="宋体"/>
        <charset val="134"/>
      </rPr>
      <t>完成菜园改造</t>
    </r>
    <r>
      <rPr>
        <sz val="10"/>
        <rFont val="Times New Roman"/>
        <charset val="0"/>
      </rPr>
      <t>18</t>
    </r>
    <r>
      <rPr>
        <sz val="10"/>
        <rFont val="宋体"/>
        <charset val="134"/>
      </rPr>
      <t>处，新建道路花台长度</t>
    </r>
    <r>
      <rPr>
        <sz val="10"/>
        <rFont val="Times New Roman"/>
        <charset val="0"/>
      </rPr>
      <t>500</t>
    </r>
    <r>
      <rPr>
        <sz val="10"/>
        <rFont val="宋体"/>
        <charset val="134"/>
      </rPr>
      <t>米，</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，有效改善当地人居环境状态，</t>
    </r>
    <r>
      <rPr>
        <sz val="10"/>
        <rFont val="Times New Roman"/>
        <charset val="0"/>
      </rPr>
      <t xml:space="preserve"> </t>
    </r>
    <r>
      <rPr>
        <sz val="10"/>
        <rFont val="宋体"/>
        <charset val="134"/>
      </rPr>
      <t>受益人口满意度</t>
    </r>
    <r>
      <rPr>
        <sz val="10"/>
        <rFont val="Times New Roman"/>
        <charset val="0"/>
      </rPr>
      <t>≥95%</t>
    </r>
    <r>
      <rPr>
        <sz val="10"/>
        <rFont val="宋体"/>
        <charset val="134"/>
      </rPr>
      <t>。</t>
    </r>
  </si>
  <si>
    <t>2022年丰都县保合镇马家场村照明设施建设项目</t>
  </si>
  <si>
    <r>
      <rPr>
        <sz val="10"/>
        <rFont val="宋体"/>
        <charset val="134"/>
      </rPr>
      <t>完成保合镇马家场村道路照明设施安装，</t>
    </r>
    <r>
      <rPr>
        <sz val="10"/>
        <rFont val="Times New Roman"/>
        <charset val="0"/>
      </rPr>
      <t>40</t>
    </r>
    <r>
      <rPr>
        <sz val="10"/>
        <rFont val="宋体"/>
        <charset val="134"/>
      </rPr>
      <t>千瓦路灯</t>
    </r>
    <r>
      <rPr>
        <sz val="10"/>
        <rFont val="Times New Roman"/>
        <charset val="0"/>
      </rPr>
      <t>80</t>
    </r>
    <r>
      <rPr>
        <sz val="10"/>
        <rFont val="宋体"/>
        <charset val="134"/>
      </rPr>
      <t>盏，</t>
    </r>
    <r>
      <rPr>
        <sz val="10"/>
        <rFont val="Times New Roman"/>
        <charset val="0"/>
      </rPr>
      <t>30</t>
    </r>
    <r>
      <rPr>
        <sz val="10"/>
        <rFont val="宋体"/>
        <charset val="134"/>
      </rPr>
      <t>千瓦路灯</t>
    </r>
    <r>
      <rPr>
        <sz val="10"/>
        <rFont val="Times New Roman"/>
        <charset val="0"/>
      </rPr>
      <t>30</t>
    </r>
    <r>
      <rPr>
        <sz val="10"/>
        <rFont val="宋体"/>
        <charset val="134"/>
      </rPr>
      <t>盏；项目完成后保障当地居民夜间出行安全。</t>
    </r>
  </si>
  <si>
    <r>
      <rPr>
        <sz val="10"/>
        <rFont val="宋体"/>
        <charset val="134"/>
      </rPr>
      <t>完成道路照明设施安装</t>
    </r>
    <r>
      <rPr>
        <sz val="10"/>
        <rFont val="Times New Roman"/>
        <charset val="0"/>
      </rPr>
      <t>120</t>
    </r>
    <r>
      <rPr>
        <sz val="10"/>
        <rFont val="宋体"/>
        <charset val="134"/>
      </rPr>
      <t>盏，</t>
    </r>
    <r>
      <rPr>
        <sz val="10"/>
        <rFont val="Times New Roman"/>
        <charset val="0"/>
      </rPr>
      <t xml:space="preserve"> </t>
    </r>
    <r>
      <rPr>
        <sz val="10"/>
        <rFont val="宋体"/>
        <charset val="134"/>
      </rPr>
      <t>项目竣工验收合格率</t>
    </r>
    <r>
      <rPr>
        <sz val="10"/>
        <rFont val="Times New Roman"/>
        <charset val="0"/>
      </rPr>
      <t>100%</t>
    </r>
    <r>
      <rPr>
        <sz val="10"/>
        <rFont val="宋体"/>
        <charset val="134"/>
      </rPr>
      <t>，有效改善当地人居环境状态，保障当地居民夜间出行安全，受益人口满意度</t>
    </r>
    <r>
      <rPr>
        <sz val="10"/>
        <rFont val="Times New Roman"/>
        <charset val="0"/>
      </rPr>
      <t>≥95%</t>
    </r>
    <r>
      <rPr>
        <sz val="10"/>
        <rFont val="宋体"/>
        <charset val="134"/>
      </rPr>
      <t>。</t>
    </r>
  </si>
  <si>
    <t>2022年丰都县保合镇马家场村小型污水处理厂项目</t>
  </si>
  <si>
    <r>
      <rPr>
        <sz val="10"/>
        <rFont val="宋体"/>
        <charset val="134"/>
      </rPr>
      <t>新建小型污水处理厂</t>
    </r>
    <r>
      <rPr>
        <sz val="10"/>
        <rFont val="Times New Roman"/>
        <charset val="0"/>
      </rPr>
      <t>1</t>
    </r>
    <r>
      <rPr>
        <sz val="10"/>
        <rFont val="宋体"/>
        <charset val="134"/>
      </rPr>
      <t>座，安装管网</t>
    </r>
    <r>
      <rPr>
        <sz val="10"/>
        <rFont val="Times New Roman"/>
        <charset val="0"/>
      </rPr>
      <t>1000</t>
    </r>
    <r>
      <rPr>
        <sz val="10"/>
        <rFont val="宋体"/>
        <charset val="134"/>
      </rPr>
      <t>米，项目建成后改善当地人居环境。</t>
    </r>
  </si>
  <si>
    <r>
      <rPr>
        <sz val="10"/>
        <rFont val="宋体"/>
        <charset val="134"/>
      </rPr>
      <t>完成小型污水处理厂建设</t>
    </r>
    <r>
      <rPr>
        <sz val="10"/>
        <rFont val="Times New Roman"/>
        <charset val="0"/>
      </rPr>
      <t>1</t>
    </r>
    <r>
      <rPr>
        <sz val="10"/>
        <rFont val="宋体"/>
        <charset val="134"/>
      </rPr>
      <t>座，</t>
    </r>
    <r>
      <rPr>
        <sz val="10"/>
        <rFont val="Times New Roman"/>
        <charset val="0"/>
      </rPr>
      <t xml:space="preserve"> </t>
    </r>
    <r>
      <rPr>
        <sz val="10"/>
        <rFont val="宋体"/>
        <charset val="134"/>
      </rPr>
      <t>安装污水管网</t>
    </r>
    <r>
      <rPr>
        <sz val="10"/>
        <rFont val="Times New Roman"/>
        <charset val="0"/>
      </rPr>
      <t>1000</t>
    </r>
    <r>
      <rPr>
        <sz val="10"/>
        <rFont val="宋体"/>
        <charset val="134"/>
      </rPr>
      <t>米，项目竣工验收合格率</t>
    </r>
    <r>
      <rPr>
        <sz val="10"/>
        <rFont val="Times New Roman"/>
        <charset val="0"/>
      </rPr>
      <t>100%</t>
    </r>
    <r>
      <rPr>
        <sz val="10"/>
        <rFont val="宋体"/>
        <charset val="134"/>
      </rPr>
      <t>，有效改善当地人居环境状态，受益人口满意度</t>
    </r>
    <r>
      <rPr>
        <sz val="10"/>
        <rFont val="Times New Roman"/>
        <charset val="0"/>
      </rPr>
      <t>≥95%</t>
    </r>
    <r>
      <rPr>
        <sz val="10"/>
        <rFont val="宋体"/>
        <charset val="134"/>
      </rPr>
      <t>。</t>
    </r>
  </si>
  <si>
    <t>2022年丰都县保合镇马家场村生态综合治理项目</t>
  </si>
  <si>
    <t>完成保合镇马家场村道路整治4.2公里，种植果树等5000株，路基路面同宽2米，C25砼路面厚15米，安装摄像头等新建共享农场20亩。</t>
  </si>
  <si>
    <t>完成道路4.2公里，种植果树等5000株，新建人行步道350米，新建共享农村面积20亩， 项目竣工验收合格率100%，有效改善当地人居环境状态，受益人口满意度≥95%。</t>
  </si>
  <si>
    <t>县交通局</t>
  </si>
  <si>
    <t>2022年丰都县保合镇马家场村花椒基地产业路项目</t>
  </si>
  <si>
    <r>
      <rPr>
        <sz val="10"/>
        <rFont val="Times New Roman"/>
        <charset val="0"/>
      </rPr>
      <t>2022</t>
    </r>
    <r>
      <rPr>
        <sz val="10"/>
        <rFont val="宋体"/>
        <charset val="134"/>
      </rPr>
      <t>年完成保合镇马家场村花椒基地产业路改扩建</t>
    </r>
    <r>
      <rPr>
        <sz val="10"/>
        <rFont val="Times New Roman"/>
        <charset val="0"/>
      </rPr>
      <t>1.6</t>
    </r>
    <r>
      <rPr>
        <sz val="10"/>
        <rFont val="宋体"/>
        <charset val="134"/>
      </rPr>
      <t>公里，路基宽</t>
    </r>
    <r>
      <rPr>
        <sz val="10"/>
        <rFont val="Times New Roman"/>
        <charset val="0"/>
      </rPr>
      <t>5.5</t>
    </r>
    <r>
      <rPr>
        <sz val="10"/>
        <rFont val="宋体"/>
        <charset val="134"/>
      </rPr>
      <t>米，路面宽</t>
    </r>
    <r>
      <rPr>
        <sz val="10"/>
        <rFont val="Times New Roman"/>
        <charset val="0"/>
      </rPr>
      <t>4.5</t>
    </r>
    <r>
      <rPr>
        <sz val="10"/>
        <rFont val="宋体"/>
        <charset val="134"/>
      </rPr>
      <t>米，</t>
    </r>
    <r>
      <rPr>
        <sz val="10"/>
        <rFont val="Times New Roman"/>
        <charset val="0"/>
      </rPr>
      <t>C25</t>
    </r>
    <r>
      <rPr>
        <sz val="10"/>
        <rFont val="宋体"/>
        <charset val="134"/>
      </rPr>
      <t>砼路面厚</t>
    </r>
    <r>
      <rPr>
        <sz val="10"/>
        <rFont val="Times New Roman"/>
        <charset val="0"/>
      </rPr>
      <t>20</t>
    </r>
    <r>
      <rPr>
        <sz val="10"/>
        <rFont val="宋体"/>
        <charset val="134"/>
      </rPr>
      <t>厘米；项项目建成后降低当地产业运输成本、带动产业发展。</t>
    </r>
  </si>
  <si>
    <r>
      <rPr>
        <sz val="10"/>
        <rFont val="宋体"/>
        <charset val="134"/>
      </rPr>
      <t>完成道路改扩建</t>
    </r>
    <r>
      <rPr>
        <sz val="10"/>
        <rFont val="Times New Roman"/>
        <charset val="0"/>
      </rPr>
      <t>1.6</t>
    </r>
    <r>
      <rPr>
        <sz val="10"/>
        <rFont val="宋体"/>
        <charset val="134"/>
      </rPr>
      <t>公里，项目验收合格率</t>
    </r>
    <r>
      <rPr>
        <sz val="10"/>
        <rFont val="Times New Roman"/>
        <charset val="0"/>
      </rPr>
      <t>100%</t>
    </r>
    <r>
      <rPr>
        <sz val="10"/>
        <rFont val="宋体"/>
        <charset val="134"/>
      </rPr>
      <t>，</t>
    </r>
    <r>
      <rPr>
        <sz val="10"/>
        <rFont val="Times New Roman"/>
        <charset val="0"/>
      </rPr>
      <t xml:space="preserve"> </t>
    </r>
    <r>
      <rPr>
        <sz val="10"/>
        <rFont val="宋体"/>
        <charset val="134"/>
      </rPr>
      <t>带动当地产业增收</t>
    </r>
    <r>
      <rPr>
        <sz val="10"/>
        <rFont val="Times New Roman"/>
        <charset val="0"/>
      </rPr>
      <t>3%</t>
    </r>
    <r>
      <rPr>
        <sz val="10"/>
        <rFont val="宋体"/>
        <charset val="134"/>
      </rPr>
      <t>，降低当地产业运输成本，</t>
    </r>
    <r>
      <rPr>
        <sz val="10"/>
        <rFont val="Times New Roman"/>
        <charset val="0"/>
      </rPr>
      <t xml:space="preserve"> </t>
    </r>
    <r>
      <rPr>
        <sz val="10"/>
        <rFont val="宋体"/>
        <charset val="134"/>
      </rPr>
      <t>项目后期公路列养率</t>
    </r>
    <r>
      <rPr>
        <sz val="10"/>
        <rFont val="Times New Roman"/>
        <charset val="0"/>
      </rPr>
      <t>≥70%</t>
    </r>
    <r>
      <rPr>
        <sz val="10"/>
        <rFont val="宋体"/>
        <charset val="134"/>
      </rPr>
      <t>，受益群众满意度</t>
    </r>
    <r>
      <rPr>
        <sz val="10"/>
        <rFont val="Times New Roman"/>
        <charset val="0"/>
      </rPr>
      <t>≥90%</t>
    </r>
    <r>
      <rPr>
        <sz val="10"/>
        <rFont val="宋体"/>
        <charset val="134"/>
      </rPr>
      <t>。</t>
    </r>
  </si>
  <si>
    <r>
      <rPr>
        <sz val="10"/>
        <rFont val="宋体"/>
        <charset val="134"/>
      </rPr>
      <t>丰财建</t>
    </r>
    <r>
      <rPr>
        <sz val="10"/>
        <rFont val="Times New Roman"/>
        <charset val="0"/>
      </rPr>
      <t>[2022]4</t>
    </r>
    <r>
      <rPr>
        <sz val="10"/>
        <rFont val="宋体"/>
        <charset val="134"/>
      </rPr>
      <t>号</t>
    </r>
  </si>
  <si>
    <t>县发展改革委</t>
  </si>
  <si>
    <t>2022年丰都县暨龙镇九龙泉村易地扶贫搬迁基础设施建设项目</t>
  </si>
  <si>
    <t>新建浆砌片石微菜园长500米，人行道铺装（透水砖）600㎡，道旁整治约2000㎡等。</t>
  </si>
  <si>
    <r>
      <rPr>
        <sz val="10"/>
        <rFont val="宋体"/>
        <charset val="134"/>
      </rPr>
      <t>完成浆砌片石微菜园建设</t>
    </r>
    <r>
      <rPr>
        <sz val="10"/>
        <rFont val="Times New Roman"/>
        <charset val="0"/>
      </rPr>
      <t>0.5</t>
    </r>
    <r>
      <rPr>
        <sz val="10"/>
        <rFont val="宋体"/>
        <charset val="134"/>
      </rPr>
      <t>公里，受益低收入人群</t>
    </r>
    <r>
      <rPr>
        <sz val="10"/>
        <rFont val="Times New Roman"/>
        <charset val="0"/>
      </rPr>
      <t>≥200</t>
    </r>
    <r>
      <rPr>
        <sz val="10"/>
        <rFont val="宋体"/>
        <charset val="134"/>
      </rPr>
      <t>人，受益群众满意度</t>
    </r>
    <r>
      <rPr>
        <sz val="10"/>
        <rFont val="Times New Roman"/>
        <charset val="0"/>
      </rPr>
      <t>≥90%</t>
    </r>
    <r>
      <rPr>
        <sz val="10"/>
        <rFont val="宋体"/>
        <charset val="134"/>
      </rPr>
      <t>。</t>
    </r>
  </si>
  <si>
    <r>
      <rPr>
        <sz val="10"/>
        <rFont val="宋体"/>
        <charset val="134"/>
      </rPr>
      <t>丰都发改委发</t>
    </r>
    <r>
      <rPr>
        <sz val="10"/>
        <rFont val="Times New Roman"/>
        <charset val="0"/>
      </rPr>
      <t>[2022]10</t>
    </r>
    <r>
      <rPr>
        <sz val="10"/>
        <rFont val="宋体"/>
        <charset val="134"/>
      </rPr>
      <t>号</t>
    </r>
  </si>
  <si>
    <t>丰都县兴龙镇2022年杉树湾安置区基础设施提升项目</t>
  </si>
  <si>
    <t>新建安置区公共厕所1座，污水管网80.84米，自来水管网2000米，人行梯步安全改造142.9平方米。垃圾箱60个，挡土墙88.77米等配套设施。</t>
  </si>
  <si>
    <t>兴龙镇先锋村</t>
  </si>
  <si>
    <t>完成安置区公共厕所建设1座，污水管网80.84米，自来水管网2000米，受益低收入人群≥100人，受益群众满意度≥90%。</t>
  </si>
  <si>
    <t>2022年丰都县十直镇梁家湾安置点人居环境整治提升项目</t>
  </si>
  <si>
    <r>
      <rPr>
        <sz val="10"/>
        <rFont val="宋体"/>
        <charset val="134"/>
      </rPr>
      <t>新修泥结石路</t>
    </r>
    <r>
      <rPr>
        <sz val="10"/>
        <rFont val="Times New Roman"/>
        <charset val="0"/>
      </rPr>
      <t>2</t>
    </r>
    <r>
      <rPr>
        <sz val="10"/>
        <rFont val="宋体"/>
        <charset val="134"/>
      </rPr>
      <t>公里，宽6米，新修人行便道3公里，宽1.5米，新修人行步道100米，石梯20步。</t>
    </r>
  </si>
  <si>
    <r>
      <rPr>
        <sz val="10"/>
        <rFont val="宋体"/>
        <charset val="134"/>
      </rPr>
      <t>完成泥结石路建设</t>
    </r>
    <r>
      <rPr>
        <sz val="10"/>
        <rFont val="Times New Roman"/>
        <charset val="0"/>
      </rPr>
      <t>≥2</t>
    </r>
    <r>
      <rPr>
        <sz val="10"/>
        <rFont val="宋体"/>
        <charset val="134"/>
      </rPr>
      <t>公里，人行便道建设</t>
    </r>
    <r>
      <rPr>
        <sz val="10"/>
        <rFont val="Times New Roman"/>
        <charset val="0"/>
      </rPr>
      <t>≥3</t>
    </r>
    <r>
      <rPr>
        <sz val="10"/>
        <rFont val="宋体"/>
        <charset val="134"/>
      </rPr>
      <t>公里，人行便道建设</t>
    </r>
    <r>
      <rPr>
        <sz val="10"/>
        <rFont val="Times New Roman"/>
        <charset val="0"/>
      </rPr>
      <t>≥100</t>
    </r>
    <r>
      <rPr>
        <sz val="10"/>
        <rFont val="宋体"/>
        <charset val="134"/>
      </rPr>
      <t>米，石梯</t>
    </r>
    <r>
      <rPr>
        <sz val="10"/>
        <rFont val="Times New Roman"/>
        <charset val="0"/>
      </rPr>
      <t>≥20</t>
    </r>
    <r>
      <rPr>
        <sz val="10"/>
        <rFont val="宋体"/>
        <charset val="134"/>
      </rPr>
      <t>步，受益群众</t>
    </r>
    <r>
      <rPr>
        <sz val="10"/>
        <rFont val="Times New Roman"/>
        <charset val="0"/>
      </rPr>
      <t>≥45</t>
    </r>
    <r>
      <rPr>
        <sz val="10"/>
        <rFont val="宋体"/>
        <charset val="134"/>
      </rPr>
      <t>人，受益群众满意度</t>
    </r>
    <r>
      <rPr>
        <sz val="10"/>
        <rFont val="Times New Roman"/>
        <charset val="0"/>
      </rPr>
      <t>≥90%</t>
    </r>
    <r>
      <rPr>
        <sz val="10"/>
        <rFont val="宋体"/>
        <charset val="134"/>
      </rPr>
      <t>。</t>
    </r>
  </si>
  <si>
    <t>县人力社保局</t>
  </si>
  <si>
    <r>
      <rPr>
        <sz val="10"/>
        <rFont val="宋体"/>
        <charset val="134"/>
      </rPr>
      <t>树人镇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</si>
  <si>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27</t>
    </r>
    <r>
      <rPr>
        <sz val="10"/>
        <rFont val="宋体"/>
        <charset val="134"/>
      </rPr>
      <t>个</t>
    </r>
  </si>
  <si>
    <r>
      <rPr>
        <sz val="10"/>
        <rFont val="宋体"/>
        <charset val="134"/>
      </rPr>
      <t>树人镇</t>
    </r>
    <r>
      <rPr>
        <sz val="10"/>
        <rFont val="Times New Roman"/>
        <charset val="0"/>
      </rPr>
      <t>9</t>
    </r>
    <r>
      <rPr>
        <sz val="10"/>
        <rFont val="宋体"/>
        <charset val="134"/>
      </rPr>
      <t>个村居</t>
    </r>
  </si>
  <si>
    <r>
      <rPr>
        <sz val="10"/>
        <rFont val="宋体"/>
        <charset val="134"/>
      </rPr>
      <t>推进落实金鸡产业、华裕农科、农投智慧生猪等扶贫利益联结机制，充分发挥公益性岗位促就业增收作用，受益群众满意度不低于</t>
    </r>
    <r>
      <rPr>
        <sz val="10"/>
        <rFont val="Times New Roman"/>
        <charset val="0"/>
      </rPr>
      <t>90%</t>
    </r>
    <r>
      <rPr>
        <sz val="10"/>
        <rFont val="宋体"/>
        <charset val="134"/>
      </rPr>
      <t>。</t>
    </r>
  </si>
  <si>
    <r>
      <rPr>
        <sz val="10"/>
        <rFont val="宋体"/>
        <charset val="134"/>
      </rPr>
      <t>丰财社</t>
    </r>
    <r>
      <rPr>
        <sz val="10"/>
        <rFont val="Times New Roman"/>
        <charset val="0"/>
      </rPr>
      <t>[2022]2</t>
    </r>
    <r>
      <rPr>
        <sz val="10"/>
        <rFont val="宋体"/>
        <charset val="134"/>
      </rPr>
      <t>号</t>
    </r>
  </si>
  <si>
    <r>
      <rPr>
        <sz val="10"/>
        <rFont val="宋体"/>
        <charset val="134"/>
      </rPr>
      <t>都督乡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</si>
  <si>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28</t>
    </r>
    <r>
      <rPr>
        <sz val="10"/>
        <rFont val="宋体"/>
        <charset val="134"/>
      </rPr>
      <t>个</t>
    </r>
  </si>
  <si>
    <r>
      <rPr>
        <sz val="10"/>
        <rFont val="宋体"/>
        <charset val="134"/>
      </rPr>
      <t>都督乡</t>
    </r>
    <r>
      <rPr>
        <sz val="10"/>
        <rFont val="Times New Roman"/>
        <charset val="0"/>
      </rPr>
      <t>5</t>
    </r>
    <r>
      <rPr>
        <sz val="10"/>
        <rFont val="宋体"/>
        <charset val="134"/>
      </rPr>
      <t>个村居</t>
    </r>
  </si>
  <si>
    <r>
      <rPr>
        <sz val="10"/>
        <rFont val="宋体"/>
        <charset val="134"/>
      </rPr>
      <t>龙河镇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</si>
  <si>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98</t>
    </r>
    <r>
      <rPr>
        <sz val="10"/>
        <rFont val="宋体"/>
        <charset val="134"/>
      </rPr>
      <t>个</t>
    </r>
  </si>
  <si>
    <r>
      <rPr>
        <sz val="10"/>
        <rFont val="宋体"/>
        <charset val="134"/>
      </rPr>
      <t>龙河镇</t>
    </r>
    <r>
      <rPr>
        <sz val="10"/>
        <rFont val="Times New Roman"/>
        <charset val="0"/>
      </rPr>
      <t>24</t>
    </r>
    <r>
      <rPr>
        <sz val="10"/>
        <rFont val="宋体"/>
        <charset val="134"/>
      </rPr>
      <t>个村居</t>
    </r>
  </si>
  <si>
    <r>
      <rPr>
        <sz val="10"/>
        <rFont val="宋体"/>
        <charset val="134"/>
      </rPr>
      <t>名山街道</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</si>
  <si>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21</t>
    </r>
    <r>
      <rPr>
        <sz val="10"/>
        <rFont val="宋体"/>
        <charset val="134"/>
      </rPr>
      <t>个</t>
    </r>
  </si>
  <si>
    <r>
      <rPr>
        <sz val="10"/>
        <rFont val="宋体"/>
        <charset val="134"/>
      </rPr>
      <t>名山街道</t>
    </r>
    <r>
      <rPr>
        <sz val="10"/>
        <rFont val="Times New Roman"/>
        <charset val="0"/>
      </rPr>
      <t>15</t>
    </r>
    <r>
      <rPr>
        <sz val="10"/>
        <rFont val="宋体"/>
        <charset val="134"/>
      </rPr>
      <t>个村居</t>
    </r>
  </si>
  <si>
    <r>
      <rPr>
        <sz val="10"/>
        <rFont val="宋体"/>
        <charset val="134"/>
      </rPr>
      <t>南天湖镇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</si>
  <si>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39</t>
    </r>
    <r>
      <rPr>
        <sz val="10"/>
        <rFont val="宋体"/>
        <charset val="134"/>
      </rPr>
      <t>个</t>
    </r>
  </si>
  <si>
    <r>
      <rPr>
        <sz val="10"/>
        <rFont val="宋体"/>
        <charset val="134"/>
      </rPr>
      <t>南天湖镇</t>
    </r>
    <r>
      <rPr>
        <sz val="10"/>
        <rFont val="Times New Roman"/>
        <charset val="0"/>
      </rPr>
      <t>10</t>
    </r>
    <r>
      <rPr>
        <sz val="10"/>
        <rFont val="宋体"/>
        <charset val="134"/>
      </rPr>
      <t>个村居</t>
    </r>
  </si>
  <si>
    <r>
      <rPr>
        <sz val="10"/>
        <rFont val="宋体"/>
        <charset val="134"/>
      </rPr>
      <t>包鸾镇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</si>
  <si>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31</t>
    </r>
    <r>
      <rPr>
        <sz val="10"/>
        <rFont val="宋体"/>
        <charset val="134"/>
      </rPr>
      <t>个</t>
    </r>
  </si>
  <si>
    <r>
      <rPr>
        <sz val="10"/>
        <rFont val="宋体"/>
        <charset val="134"/>
      </rPr>
      <t>包鸾镇</t>
    </r>
    <r>
      <rPr>
        <sz val="10"/>
        <rFont val="Times New Roman"/>
        <charset val="0"/>
      </rPr>
      <t>13</t>
    </r>
    <r>
      <rPr>
        <sz val="10"/>
        <rFont val="宋体"/>
        <charset val="134"/>
      </rPr>
      <t>个村居</t>
    </r>
  </si>
  <si>
    <r>
      <rPr>
        <sz val="10"/>
        <rFont val="宋体"/>
        <charset val="134"/>
      </rPr>
      <t>高家镇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</si>
  <si>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33</t>
    </r>
    <r>
      <rPr>
        <sz val="10"/>
        <rFont val="宋体"/>
        <charset val="134"/>
      </rPr>
      <t>个</t>
    </r>
  </si>
  <si>
    <r>
      <rPr>
        <sz val="10"/>
        <rFont val="宋体"/>
        <charset val="134"/>
      </rPr>
      <t>高家镇</t>
    </r>
    <r>
      <rPr>
        <sz val="10"/>
        <rFont val="Times New Roman"/>
        <charset val="0"/>
      </rPr>
      <t>11</t>
    </r>
    <r>
      <rPr>
        <sz val="10"/>
        <rFont val="宋体"/>
        <charset val="134"/>
      </rPr>
      <t>个村居</t>
    </r>
  </si>
  <si>
    <t>高家镇人民政府</t>
  </si>
  <si>
    <r>
      <rPr>
        <sz val="10"/>
        <rFont val="宋体"/>
        <charset val="134"/>
      </rPr>
      <t>兴龙镇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</si>
  <si>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30</t>
    </r>
    <r>
      <rPr>
        <sz val="10"/>
        <rFont val="宋体"/>
        <charset val="134"/>
      </rPr>
      <t>个</t>
    </r>
  </si>
  <si>
    <r>
      <rPr>
        <sz val="10"/>
        <rFont val="宋体"/>
        <charset val="134"/>
      </rPr>
      <t>兴龙镇</t>
    </r>
    <r>
      <rPr>
        <sz val="10"/>
        <rFont val="Times New Roman"/>
        <charset val="0"/>
      </rPr>
      <t>6</t>
    </r>
    <r>
      <rPr>
        <sz val="10"/>
        <rFont val="宋体"/>
        <charset val="134"/>
      </rPr>
      <t>个村居</t>
    </r>
  </si>
  <si>
    <r>
      <rPr>
        <sz val="10"/>
        <rFont val="宋体"/>
        <charset val="134"/>
      </rPr>
      <t>十直镇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</si>
  <si>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46</t>
    </r>
    <r>
      <rPr>
        <sz val="10"/>
        <rFont val="宋体"/>
        <charset val="134"/>
      </rPr>
      <t>个</t>
    </r>
  </si>
  <si>
    <r>
      <rPr>
        <sz val="10"/>
        <rFont val="宋体"/>
        <charset val="134"/>
      </rPr>
      <t>十直镇</t>
    </r>
    <r>
      <rPr>
        <sz val="10"/>
        <rFont val="Times New Roman"/>
        <charset val="0"/>
      </rPr>
      <t>18</t>
    </r>
    <r>
      <rPr>
        <sz val="10"/>
        <rFont val="宋体"/>
        <charset val="134"/>
      </rPr>
      <t>个村居</t>
    </r>
  </si>
  <si>
    <r>
      <rPr>
        <sz val="10"/>
        <rFont val="宋体"/>
        <charset val="134"/>
      </rPr>
      <t>暨龙镇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</si>
  <si>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44</t>
    </r>
    <r>
      <rPr>
        <sz val="10"/>
        <rFont val="宋体"/>
        <charset val="134"/>
      </rPr>
      <t>个</t>
    </r>
  </si>
  <si>
    <r>
      <rPr>
        <sz val="10"/>
        <rFont val="宋体"/>
        <charset val="134"/>
      </rPr>
      <t>暨龙镇</t>
    </r>
    <r>
      <rPr>
        <sz val="10"/>
        <rFont val="Times New Roman"/>
        <charset val="0"/>
      </rPr>
      <t>8</t>
    </r>
    <r>
      <rPr>
        <sz val="10"/>
        <rFont val="宋体"/>
        <charset val="134"/>
      </rPr>
      <t>个村居</t>
    </r>
  </si>
  <si>
    <r>
      <rPr>
        <sz val="10"/>
        <rFont val="宋体"/>
        <charset val="134"/>
      </rPr>
      <t>龙孔镇</t>
    </r>
    <r>
      <rPr>
        <sz val="10"/>
        <rFont val="Times New Roman"/>
        <charset val="0"/>
      </rPr>
      <t>2022</t>
    </r>
    <r>
      <rPr>
        <sz val="10"/>
        <rFont val="宋体"/>
        <charset val="134"/>
      </rPr>
      <t>年涉农公益性岗位补贴</t>
    </r>
  </si>
  <si>
    <r>
      <rPr>
        <sz val="10"/>
        <rFont val="宋体"/>
        <charset val="134"/>
      </rPr>
      <t>龙孔镇</t>
    </r>
    <r>
      <rPr>
        <sz val="10"/>
        <rFont val="Times New Roman"/>
        <charset val="0"/>
      </rPr>
      <t>11</t>
    </r>
    <r>
      <rPr>
        <sz val="10"/>
        <rFont val="宋体"/>
        <charset val="134"/>
      </rPr>
      <t>个村居</t>
    </r>
  </si>
  <si>
    <r>
      <rPr>
        <sz val="10"/>
        <rFont val="宋体"/>
        <charset val="134"/>
      </rPr>
      <t>双路镇</t>
    </r>
    <r>
      <rPr>
        <sz val="10"/>
        <rFont val="Times New Roman"/>
        <charset val="0"/>
      </rPr>
      <t>2022</t>
    </r>
    <r>
      <rPr>
        <sz val="10"/>
        <rFont val="宋体"/>
        <charset val="134"/>
      </rPr>
      <t>年涉农公益性岗位补贴</t>
    </r>
  </si>
  <si>
    <r>
      <rPr>
        <sz val="10"/>
        <rFont val="宋体"/>
        <charset val="134"/>
      </rPr>
      <t>双路镇</t>
    </r>
    <r>
      <rPr>
        <sz val="10"/>
        <rFont val="Times New Roman"/>
        <charset val="0"/>
      </rPr>
      <t>7</t>
    </r>
    <r>
      <rPr>
        <sz val="10"/>
        <rFont val="宋体"/>
        <charset val="134"/>
      </rPr>
      <t>个村居</t>
    </r>
  </si>
  <si>
    <r>
      <rPr>
        <sz val="10"/>
        <rFont val="宋体"/>
        <charset val="134"/>
      </rPr>
      <t>双龙镇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</si>
  <si>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32</t>
    </r>
    <r>
      <rPr>
        <sz val="10"/>
        <rFont val="宋体"/>
        <charset val="134"/>
      </rPr>
      <t>个</t>
    </r>
  </si>
  <si>
    <r>
      <rPr>
        <sz val="10"/>
        <rFont val="宋体"/>
        <charset val="134"/>
      </rPr>
      <t>双龙镇</t>
    </r>
    <r>
      <rPr>
        <sz val="10"/>
        <rFont val="Times New Roman"/>
        <charset val="0"/>
      </rPr>
      <t>10</t>
    </r>
    <r>
      <rPr>
        <sz val="10"/>
        <rFont val="宋体"/>
        <charset val="134"/>
      </rPr>
      <t>个村居</t>
    </r>
  </si>
  <si>
    <r>
      <rPr>
        <sz val="10"/>
        <rFont val="宋体"/>
        <charset val="134"/>
      </rPr>
      <t>兴义镇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</si>
  <si>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35</t>
    </r>
    <r>
      <rPr>
        <sz val="10"/>
        <rFont val="宋体"/>
        <charset val="134"/>
      </rPr>
      <t>个</t>
    </r>
  </si>
  <si>
    <r>
      <rPr>
        <sz val="10"/>
        <rFont val="宋体"/>
        <charset val="134"/>
      </rPr>
      <t>兴义镇</t>
    </r>
    <r>
      <rPr>
        <sz val="10"/>
        <rFont val="Times New Roman"/>
        <charset val="0"/>
      </rPr>
      <t>16</t>
    </r>
    <r>
      <rPr>
        <sz val="10"/>
        <rFont val="宋体"/>
        <charset val="134"/>
      </rPr>
      <t>个村居</t>
    </r>
  </si>
  <si>
    <r>
      <rPr>
        <sz val="10"/>
        <rFont val="宋体"/>
        <charset val="134"/>
      </rPr>
      <t>社坛镇</t>
    </r>
    <r>
      <rPr>
        <sz val="10"/>
        <rFont val="Times New Roman"/>
        <charset val="0"/>
      </rPr>
      <t>2022</t>
    </r>
    <r>
      <rPr>
        <sz val="10"/>
        <rFont val="宋体"/>
        <charset val="134"/>
      </rPr>
      <t>年涉农公益性岗位补贴</t>
    </r>
  </si>
  <si>
    <r>
      <rPr>
        <sz val="10"/>
        <rFont val="宋体"/>
        <charset val="134"/>
      </rPr>
      <t>社坛镇</t>
    </r>
    <r>
      <rPr>
        <sz val="10"/>
        <rFont val="Times New Roman"/>
        <charset val="0"/>
      </rPr>
      <t>18</t>
    </r>
    <r>
      <rPr>
        <sz val="10"/>
        <rFont val="宋体"/>
        <charset val="134"/>
      </rPr>
      <t>个村居</t>
    </r>
  </si>
  <si>
    <r>
      <rPr>
        <sz val="10"/>
        <rFont val="宋体"/>
        <charset val="134"/>
      </rPr>
      <t>虎威镇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</si>
  <si>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38</t>
    </r>
    <r>
      <rPr>
        <sz val="10"/>
        <rFont val="宋体"/>
        <charset val="134"/>
      </rPr>
      <t>个</t>
    </r>
  </si>
  <si>
    <r>
      <rPr>
        <sz val="10"/>
        <rFont val="宋体"/>
        <charset val="134"/>
      </rPr>
      <t>虎威镇</t>
    </r>
    <r>
      <rPr>
        <sz val="10"/>
        <rFont val="Times New Roman"/>
        <charset val="0"/>
      </rPr>
      <t>11</t>
    </r>
    <r>
      <rPr>
        <sz val="10"/>
        <rFont val="宋体"/>
        <charset val="134"/>
      </rPr>
      <t>个村居</t>
    </r>
  </si>
  <si>
    <r>
      <rPr>
        <sz val="10"/>
        <rFont val="宋体"/>
        <charset val="134"/>
      </rPr>
      <t>青龙乡</t>
    </r>
    <r>
      <rPr>
        <sz val="10"/>
        <rFont val="Times New Roman"/>
        <charset val="0"/>
      </rPr>
      <t>2022</t>
    </r>
    <r>
      <rPr>
        <sz val="10"/>
        <rFont val="宋体"/>
        <charset val="134"/>
      </rPr>
      <t>年涉农公益性岗位补贴</t>
    </r>
  </si>
  <si>
    <r>
      <rPr>
        <sz val="10"/>
        <rFont val="宋体"/>
        <charset val="134"/>
      </rPr>
      <t>青龙乡</t>
    </r>
    <r>
      <rPr>
        <sz val="10"/>
        <rFont val="Times New Roman"/>
        <charset val="0"/>
      </rPr>
      <t>8</t>
    </r>
    <r>
      <rPr>
        <sz val="10"/>
        <rFont val="宋体"/>
        <charset val="134"/>
      </rPr>
      <t>个村居</t>
    </r>
  </si>
  <si>
    <r>
      <rPr>
        <sz val="10"/>
        <rFont val="宋体"/>
        <charset val="134"/>
      </rPr>
      <t>三合街道</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</si>
  <si>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55.5</t>
    </r>
    <r>
      <rPr>
        <sz val="10"/>
        <rFont val="宋体"/>
        <charset val="134"/>
      </rPr>
      <t>个</t>
    </r>
  </si>
  <si>
    <r>
      <rPr>
        <sz val="10"/>
        <rFont val="宋体"/>
        <charset val="134"/>
      </rPr>
      <t>三合街道</t>
    </r>
    <r>
      <rPr>
        <sz val="10"/>
        <rFont val="Times New Roman"/>
        <charset val="0"/>
      </rPr>
      <t>26</t>
    </r>
    <r>
      <rPr>
        <sz val="10"/>
        <rFont val="宋体"/>
        <charset val="134"/>
      </rPr>
      <t>个村居</t>
    </r>
  </si>
  <si>
    <r>
      <rPr>
        <sz val="10"/>
        <rFont val="宋体"/>
        <charset val="134"/>
      </rPr>
      <t>武平镇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</si>
  <si>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23</t>
    </r>
    <r>
      <rPr>
        <sz val="10"/>
        <rFont val="宋体"/>
        <charset val="134"/>
      </rPr>
      <t>个</t>
    </r>
  </si>
  <si>
    <r>
      <rPr>
        <sz val="10"/>
        <rFont val="宋体"/>
        <charset val="134"/>
      </rPr>
      <t>武平镇</t>
    </r>
    <r>
      <rPr>
        <sz val="10"/>
        <rFont val="Times New Roman"/>
        <charset val="0"/>
      </rPr>
      <t>10</t>
    </r>
    <r>
      <rPr>
        <sz val="10"/>
        <rFont val="宋体"/>
        <charset val="134"/>
      </rPr>
      <t>个村居</t>
    </r>
  </si>
  <si>
    <r>
      <rPr>
        <sz val="10"/>
        <rFont val="宋体"/>
        <charset val="134"/>
      </rPr>
      <t>三元镇</t>
    </r>
    <r>
      <rPr>
        <sz val="10"/>
        <rFont val="Times New Roman"/>
        <charset val="0"/>
      </rPr>
      <t>2022</t>
    </r>
    <r>
      <rPr>
        <sz val="10"/>
        <rFont val="宋体"/>
        <charset val="134"/>
      </rPr>
      <t>年涉农公益性岗位补贴</t>
    </r>
  </si>
  <si>
    <r>
      <rPr>
        <sz val="10"/>
        <rFont val="宋体"/>
        <charset val="134"/>
      </rPr>
      <t>三元镇</t>
    </r>
    <r>
      <rPr>
        <sz val="10"/>
        <rFont val="Times New Roman"/>
        <charset val="0"/>
      </rPr>
      <t>9</t>
    </r>
    <r>
      <rPr>
        <sz val="10"/>
        <rFont val="宋体"/>
        <charset val="134"/>
      </rPr>
      <t>个村居</t>
    </r>
  </si>
  <si>
    <r>
      <rPr>
        <sz val="10"/>
        <rFont val="宋体"/>
        <charset val="134"/>
      </rPr>
      <t>江池镇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</si>
  <si>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49</t>
    </r>
    <r>
      <rPr>
        <sz val="10"/>
        <rFont val="宋体"/>
        <charset val="134"/>
      </rPr>
      <t>个</t>
    </r>
  </si>
  <si>
    <r>
      <rPr>
        <sz val="10"/>
        <rFont val="宋体"/>
        <charset val="134"/>
      </rPr>
      <t>江池镇</t>
    </r>
    <r>
      <rPr>
        <sz val="10"/>
        <rFont val="Times New Roman"/>
        <charset val="0"/>
      </rPr>
      <t>10</t>
    </r>
    <r>
      <rPr>
        <sz val="10"/>
        <rFont val="宋体"/>
        <charset val="134"/>
      </rPr>
      <t>个村居</t>
    </r>
  </si>
  <si>
    <r>
      <rPr>
        <sz val="10"/>
        <rFont val="宋体"/>
        <charset val="134"/>
      </rPr>
      <t>保合镇</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</si>
  <si>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41</t>
    </r>
    <r>
      <rPr>
        <sz val="10"/>
        <rFont val="宋体"/>
        <charset val="134"/>
      </rPr>
      <t>个</t>
    </r>
  </si>
  <si>
    <r>
      <rPr>
        <sz val="10"/>
        <rFont val="宋体"/>
        <charset val="134"/>
      </rPr>
      <t>保合镇</t>
    </r>
    <r>
      <rPr>
        <sz val="10"/>
        <rFont val="Times New Roman"/>
        <charset val="0"/>
      </rPr>
      <t>13</t>
    </r>
    <r>
      <rPr>
        <sz val="10"/>
        <rFont val="宋体"/>
        <charset val="134"/>
      </rPr>
      <t>个村居</t>
    </r>
  </si>
  <si>
    <r>
      <rPr>
        <sz val="10"/>
        <rFont val="宋体"/>
        <charset val="134"/>
      </rPr>
      <t>太平坝乡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</si>
  <si>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15</t>
    </r>
    <r>
      <rPr>
        <sz val="10"/>
        <rFont val="宋体"/>
        <charset val="134"/>
      </rPr>
      <t>个</t>
    </r>
  </si>
  <si>
    <r>
      <rPr>
        <sz val="10"/>
        <rFont val="宋体"/>
        <charset val="134"/>
      </rPr>
      <t>太平坝乡</t>
    </r>
    <r>
      <rPr>
        <sz val="10"/>
        <rFont val="Times New Roman"/>
        <charset val="0"/>
      </rPr>
      <t>5</t>
    </r>
    <r>
      <rPr>
        <sz val="10"/>
        <rFont val="宋体"/>
        <charset val="134"/>
      </rPr>
      <t>个村居</t>
    </r>
  </si>
  <si>
    <t>太平坝乡人民政府</t>
  </si>
  <si>
    <r>
      <rPr>
        <sz val="10"/>
        <rFont val="宋体"/>
        <charset val="134"/>
      </rPr>
      <t>仙女湖镇</t>
    </r>
    <r>
      <rPr>
        <sz val="10"/>
        <rFont val="Times New Roman"/>
        <charset val="0"/>
      </rPr>
      <t>2022</t>
    </r>
    <r>
      <rPr>
        <sz val="10"/>
        <rFont val="宋体"/>
        <charset val="134"/>
      </rPr>
      <t>年涉农公益性岗位补贴</t>
    </r>
  </si>
  <si>
    <r>
      <rPr>
        <sz val="10"/>
        <rFont val="宋体"/>
        <charset val="134"/>
      </rPr>
      <t>仙女湖镇</t>
    </r>
    <r>
      <rPr>
        <sz val="10"/>
        <rFont val="Times New Roman"/>
        <charset val="0"/>
      </rPr>
      <t>10</t>
    </r>
    <r>
      <rPr>
        <sz val="10"/>
        <rFont val="宋体"/>
        <charset val="134"/>
      </rPr>
      <t>个村居</t>
    </r>
  </si>
  <si>
    <t>仙女湖镇人民政府</t>
  </si>
  <si>
    <r>
      <rPr>
        <sz val="10"/>
        <rFont val="宋体"/>
        <charset val="134"/>
      </rPr>
      <t>仁沙镇</t>
    </r>
    <r>
      <rPr>
        <sz val="10"/>
        <rFont val="Times New Roman"/>
        <charset val="0"/>
      </rPr>
      <t>2022</t>
    </r>
    <r>
      <rPr>
        <sz val="10"/>
        <rFont val="宋体"/>
        <charset val="134"/>
      </rPr>
      <t>年涉农公益性岗位补贴</t>
    </r>
  </si>
  <si>
    <r>
      <rPr>
        <sz val="10"/>
        <rFont val="宋体"/>
        <charset val="134"/>
      </rPr>
      <t>仁沙镇</t>
    </r>
    <r>
      <rPr>
        <sz val="10"/>
        <rFont val="Times New Roman"/>
        <charset val="0"/>
      </rPr>
      <t>14</t>
    </r>
    <r>
      <rPr>
        <sz val="10"/>
        <rFont val="宋体"/>
        <charset val="134"/>
      </rPr>
      <t>个村居</t>
    </r>
  </si>
  <si>
    <t>仁沙镇人民政府</t>
  </si>
  <si>
    <r>
      <rPr>
        <sz val="10"/>
        <rFont val="宋体"/>
        <charset val="134"/>
      </rPr>
      <t>湛普镇</t>
    </r>
    <r>
      <rPr>
        <sz val="10"/>
        <rFont val="Times New Roman"/>
        <charset val="0"/>
      </rPr>
      <t>2022</t>
    </r>
    <r>
      <rPr>
        <sz val="10"/>
        <rFont val="宋体"/>
        <charset val="134"/>
      </rPr>
      <t>年涉农公益性岗位补贴</t>
    </r>
  </si>
  <si>
    <r>
      <rPr>
        <sz val="10"/>
        <rFont val="宋体"/>
        <charset val="134"/>
      </rPr>
      <t>湛普镇</t>
    </r>
    <r>
      <rPr>
        <sz val="10"/>
        <rFont val="Times New Roman"/>
        <charset val="0"/>
      </rPr>
      <t>7</t>
    </r>
    <r>
      <rPr>
        <sz val="10"/>
        <rFont val="宋体"/>
        <charset val="134"/>
      </rPr>
      <t>个村居</t>
    </r>
  </si>
  <si>
    <r>
      <rPr>
        <sz val="10"/>
        <rFont val="宋体"/>
        <charset val="134"/>
      </rPr>
      <t>董家镇</t>
    </r>
    <r>
      <rPr>
        <sz val="10"/>
        <rFont val="Times New Roman"/>
        <charset val="0"/>
      </rPr>
      <t>2022</t>
    </r>
    <r>
      <rPr>
        <sz val="10"/>
        <rFont val="宋体"/>
        <charset val="134"/>
      </rPr>
      <t>年涉农公益性岗位补贴</t>
    </r>
  </si>
  <si>
    <r>
      <rPr>
        <sz val="10"/>
        <rFont val="宋体"/>
        <charset val="134"/>
      </rPr>
      <t>董家镇</t>
    </r>
    <r>
      <rPr>
        <sz val="10"/>
        <rFont val="Times New Roman"/>
        <charset val="0"/>
      </rPr>
      <t>9</t>
    </r>
    <r>
      <rPr>
        <sz val="10"/>
        <rFont val="宋体"/>
        <charset val="134"/>
      </rPr>
      <t>个村居</t>
    </r>
  </si>
  <si>
    <t>董家镇人民政府</t>
  </si>
  <si>
    <r>
      <rPr>
        <sz val="10"/>
        <rFont val="宋体"/>
        <charset val="134"/>
      </rPr>
      <t>许明寺镇</t>
    </r>
    <r>
      <rPr>
        <sz val="10"/>
        <rFont val="Times New Roman"/>
        <charset val="0"/>
      </rPr>
      <t>2022</t>
    </r>
    <r>
      <rPr>
        <sz val="10"/>
        <rFont val="宋体"/>
        <charset val="134"/>
      </rPr>
      <t>年涉农公益性岗位补贴</t>
    </r>
  </si>
  <si>
    <r>
      <rPr>
        <sz val="10"/>
        <rFont val="宋体"/>
        <charset val="134"/>
      </rPr>
      <t>许明寺镇</t>
    </r>
    <r>
      <rPr>
        <sz val="10"/>
        <rFont val="Times New Roman"/>
        <charset val="0"/>
      </rPr>
      <t>7</t>
    </r>
    <r>
      <rPr>
        <sz val="10"/>
        <rFont val="宋体"/>
        <charset val="134"/>
      </rPr>
      <t>个村居</t>
    </r>
  </si>
  <si>
    <t>许明寺镇人民政府</t>
  </si>
  <si>
    <r>
      <rPr>
        <sz val="10"/>
        <rFont val="宋体"/>
        <charset val="134"/>
      </rPr>
      <t>三建乡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</si>
  <si>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60</t>
    </r>
    <r>
      <rPr>
        <sz val="10"/>
        <rFont val="宋体"/>
        <charset val="134"/>
      </rPr>
      <t>个</t>
    </r>
  </si>
  <si>
    <r>
      <rPr>
        <sz val="10"/>
        <rFont val="宋体"/>
        <charset val="134"/>
      </rPr>
      <t>三建乡</t>
    </r>
    <r>
      <rPr>
        <sz val="10"/>
        <rFont val="Times New Roman"/>
        <charset val="0"/>
      </rPr>
      <t>8</t>
    </r>
    <r>
      <rPr>
        <sz val="10"/>
        <rFont val="宋体"/>
        <charset val="134"/>
      </rPr>
      <t>个村居</t>
    </r>
  </si>
  <si>
    <r>
      <rPr>
        <sz val="10"/>
        <rFont val="宋体"/>
        <charset val="134"/>
      </rPr>
      <t>栗子乡</t>
    </r>
    <r>
      <rPr>
        <sz val="10"/>
        <rFont val="Times New Roman"/>
        <charset val="0"/>
      </rPr>
      <t>2022</t>
    </r>
    <r>
      <rPr>
        <sz val="10"/>
        <rFont val="宋体"/>
        <charset val="134"/>
      </rPr>
      <t>年涉农公益性岗位补贴</t>
    </r>
  </si>
  <si>
    <r>
      <rPr>
        <sz val="10"/>
        <rFont val="宋体"/>
        <charset val="134"/>
      </rPr>
      <t>开发</t>
    </r>
    <r>
      <rPr>
        <sz val="10"/>
        <rFont val="Times New Roman"/>
        <charset val="0"/>
      </rPr>
      <t>2022</t>
    </r>
    <r>
      <rPr>
        <sz val="10"/>
        <rFont val="宋体"/>
        <charset val="134"/>
      </rPr>
      <t>年涉农公益性岗位</t>
    </r>
    <r>
      <rPr>
        <sz val="10"/>
        <rFont val="Times New Roman"/>
        <charset val="0"/>
      </rPr>
      <t>38.5</t>
    </r>
    <r>
      <rPr>
        <sz val="10"/>
        <rFont val="宋体"/>
        <charset val="134"/>
      </rPr>
      <t>个</t>
    </r>
  </si>
  <si>
    <r>
      <rPr>
        <sz val="10"/>
        <rFont val="宋体"/>
        <charset val="134"/>
      </rPr>
      <t>栗子乡</t>
    </r>
    <r>
      <rPr>
        <sz val="10"/>
        <rFont val="Times New Roman"/>
        <charset val="0"/>
      </rPr>
      <t>6</t>
    </r>
    <r>
      <rPr>
        <sz val="10"/>
        <rFont val="宋体"/>
        <charset val="134"/>
      </rPr>
      <t>个村居</t>
    </r>
  </si>
  <si>
    <t>丰都县小月坝水源工程</t>
  </si>
  <si>
    <r>
      <rPr>
        <sz val="10"/>
        <rFont val="宋体"/>
        <charset val="134"/>
      </rPr>
      <t>总库容</t>
    </r>
    <r>
      <rPr>
        <sz val="10"/>
        <rFont val="Times New Roman"/>
        <charset val="0"/>
      </rPr>
      <t>140.49</t>
    </r>
    <r>
      <rPr>
        <sz val="10"/>
        <rFont val="宋体"/>
        <charset val="134"/>
      </rPr>
      <t>万</t>
    </r>
    <r>
      <rPr>
        <sz val="10"/>
        <rFont val="Times New Roman"/>
        <charset val="0"/>
      </rPr>
      <t>m3</t>
    </r>
    <r>
      <rPr>
        <sz val="10"/>
        <rFont val="宋体"/>
        <charset val="134"/>
      </rPr>
      <t>，坝址以上控制集雨面积</t>
    </r>
    <r>
      <rPr>
        <sz val="10"/>
        <rFont val="Times New Roman"/>
        <charset val="0"/>
      </rPr>
      <t>5.84km2</t>
    </r>
    <r>
      <rPr>
        <sz val="10"/>
        <rFont val="宋体"/>
        <charset val="134"/>
      </rPr>
      <t>。大坝采用碾压混凝土重力坝，最大坝高</t>
    </r>
    <r>
      <rPr>
        <sz val="10"/>
        <rFont val="Times New Roman"/>
        <charset val="0"/>
      </rPr>
      <t>52m</t>
    </r>
    <r>
      <rPr>
        <sz val="10"/>
        <rFont val="宋体"/>
        <charset val="134"/>
      </rPr>
      <t>。供水干支管总长</t>
    </r>
    <r>
      <rPr>
        <sz val="10"/>
        <rFont val="Times New Roman"/>
        <charset val="0"/>
      </rPr>
      <t>23.65km</t>
    </r>
    <r>
      <rPr>
        <sz val="10"/>
        <rFont val="宋体"/>
        <charset val="134"/>
      </rPr>
      <t>。</t>
    </r>
  </si>
  <si>
    <t>江池镇横梁村</t>
  </si>
  <si>
    <r>
      <rPr>
        <sz val="10"/>
        <rFont val="宋体"/>
        <charset val="134"/>
      </rPr>
      <t>完善人畜饮水设施，新建小一型水源工程一处，江池场镇</t>
    </r>
    <r>
      <rPr>
        <sz val="10"/>
        <rFont val="Times New Roman"/>
        <charset val="0"/>
      </rPr>
      <t>5355</t>
    </r>
    <r>
      <rPr>
        <sz val="10"/>
        <rFont val="宋体"/>
        <charset val="134"/>
      </rPr>
      <t>人及</t>
    </r>
    <r>
      <rPr>
        <sz val="10"/>
        <rFont val="Times New Roman"/>
        <charset val="0"/>
      </rPr>
      <t>6</t>
    </r>
    <r>
      <rPr>
        <sz val="10"/>
        <rFont val="宋体"/>
        <charset val="134"/>
      </rPr>
      <t>个村</t>
    </r>
    <r>
      <rPr>
        <sz val="10"/>
        <rFont val="Times New Roman"/>
        <charset val="0"/>
      </rPr>
      <t>9577</t>
    </r>
    <r>
      <rPr>
        <sz val="10"/>
        <rFont val="宋体"/>
        <charset val="134"/>
      </rPr>
      <t>人饮水问题，</t>
    </r>
    <r>
      <rPr>
        <sz val="10"/>
        <rFont val="Times New Roman"/>
        <charset val="0"/>
      </rPr>
      <t xml:space="preserve"> 8420</t>
    </r>
    <r>
      <rPr>
        <sz val="10"/>
        <rFont val="宋体"/>
        <charset val="134"/>
      </rPr>
      <t>亩灌溉，受益群众满意度</t>
    </r>
    <r>
      <rPr>
        <sz val="10"/>
        <rFont val="Times New Roman"/>
        <charset val="0"/>
      </rPr>
      <t>≥90%</t>
    </r>
    <r>
      <rPr>
        <sz val="10"/>
        <rFont val="宋体"/>
        <charset val="134"/>
      </rPr>
      <t>。</t>
    </r>
  </si>
  <si>
    <r>
      <rPr>
        <sz val="10"/>
        <rFont val="宋体"/>
        <charset val="134"/>
      </rPr>
      <t>丰都财政发</t>
    </r>
    <r>
      <rPr>
        <sz val="10"/>
        <rFont val="Times New Roman"/>
        <charset val="0"/>
      </rPr>
      <t>[2022]21</t>
    </r>
    <r>
      <rPr>
        <sz val="10"/>
        <rFont val="宋体"/>
        <charset val="134"/>
      </rPr>
      <t>号</t>
    </r>
    <r>
      <rPr>
        <sz val="10"/>
        <rFont val="Times New Roman"/>
        <charset val="0"/>
      </rPr>
      <t xml:space="preserve">
</t>
    </r>
    <r>
      <rPr>
        <sz val="10"/>
        <rFont val="宋体"/>
        <charset val="134"/>
      </rPr>
      <t>丰都财政发</t>
    </r>
    <r>
      <rPr>
        <sz val="10"/>
        <rFont val="Times New Roman"/>
        <charset val="0"/>
      </rPr>
      <t>[2022]22</t>
    </r>
    <r>
      <rPr>
        <sz val="10"/>
        <rFont val="宋体"/>
        <charset val="134"/>
      </rPr>
      <t>号</t>
    </r>
  </si>
  <si>
    <t>丰都县观音岩水源工程</t>
  </si>
  <si>
    <t>总库容209.3万立方米、集雨面积6.54平方公里。坝型为碾压混凝土重力坝，最大坝高56米；供水与灌溉管道总长16.65公里</t>
  </si>
  <si>
    <t>龙河镇陡蹬子村</t>
  </si>
  <si>
    <r>
      <rPr>
        <sz val="10"/>
        <rFont val="宋体"/>
        <charset val="134"/>
      </rPr>
      <t>完善人畜饮水设施，新建小一型水源工程一处，供水和灌溉为龙河镇大月坝、庙堂坝、冷浸溪等</t>
    </r>
    <r>
      <rPr>
        <sz val="10"/>
        <rFont val="Times New Roman"/>
        <charset val="0"/>
      </rPr>
      <t>6</t>
    </r>
    <r>
      <rPr>
        <sz val="10"/>
        <rFont val="宋体"/>
        <charset val="134"/>
      </rPr>
      <t>个村，设计供水人口</t>
    </r>
    <r>
      <rPr>
        <sz val="10"/>
        <rFont val="Times New Roman"/>
        <charset val="0"/>
      </rPr>
      <t>2.4348</t>
    </r>
    <r>
      <rPr>
        <sz val="10"/>
        <rFont val="宋体"/>
        <charset val="134"/>
      </rPr>
      <t>万人，灌溉面积</t>
    </r>
    <r>
      <rPr>
        <sz val="10"/>
        <rFont val="Times New Roman"/>
        <charset val="0"/>
      </rPr>
      <t>6970</t>
    </r>
    <r>
      <rPr>
        <sz val="10"/>
        <rFont val="宋体"/>
        <charset val="134"/>
      </rPr>
      <t>亩，受益群众满意度</t>
    </r>
    <r>
      <rPr>
        <sz val="10"/>
        <rFont val="Times New Roman"/>
        <charset val="0"/>
      </rPr>
      <t>≥90%</t>
    </r>
    <r>
      <rPr>
        <sz val="10"/>
        <rFont val="宋体"/>
        <charset val="134"/>
      </rPr>
      <t>。</t>
    </r>
  </si>
  <si>
    <t>2022年栗子乡双石磙乡村振兴产业路</t>
  </si>
  <si>
    <t>栗子乡双石磙4.5米宽产业路2.169公里；按四级公路标准改扩建，路基宽5米，砼路面宽4.5米。</t>
  </si>
  <si>
    <t>栗子乡双石磙村</t>
  </si>
  <si>
    <r>
      <rPr>
        <sz val="10"/>
        <rFont val="宋体"/>
        <charset val="134"/>
      </rPr>
      <t>完成产业路建设</t>
    </r>
    <r>
      <rPr>
        <sz val="10"/>
        <rFont val="Times New Roman"/>
        <charset val="0"/>
      </rPr>
      <t>2.169</t>
    </r>
    <r>
      <rPr>
        <sz val="10"/>
        <rFont val="宋体"/>
        <charset val="134"/>
      </rPr>
      <t>公里，降低运输成本，为当地群众提供生产生活便利</t>
    </r>
    <r>
      <rPr>
        <sz val="10"/>
        <rFont val="Times New Roman"/>
        <charset val="0"/>
      </rPr>
      <t>≥320</t>
    </r>
    <r>
      <rPr>
        <sz val="10"/>
        <rFont val="宋体"/>
        <charset val="134"/>
      </rPr>
      <t>人，受益群众满意度</t>
    </r>
    <r>
      <rPr>
        <sz val="10"/>
        <rFont val="Times New Roman"/>
        <charset val="0"/>
      </rPr>
      <t>≥95%</t>
    </r>
    <r>
      <rPr>
        <sz val="10"/>
        <rFont val="宋体"/>
        <charset val="134"/>
      </rPr>
      <t>。</t>
    </r>
  </si>
  <si>
    <r>
      <rPr>
        <sz val="10"/>
        <rFont val="宋体"/>
        <charset val="134"/>
      </rPr>
      <t>丰财建</t>
    </r>
    <r>
      <rPr>
        <sz val="10"/>
        <rFont val="Times New Roman"/>
        <charset val="0"/>
      </rPr>
      <t>[2022]12</t>
    </r>
    <r>
      <rPr>
        <sz val="10"/>
        <rFont val="宋体"/>
        <charset val="134"/>
      </rPr>
      <t>号</t>
    </r>
  </si>
  <si>
    <t>2022年许明寺镇理明村7组乡村产业路</t>
  </si>
  <si>
    <t>新建4.5米宽道路1100米；挡墙约350立方米；混凝土排水沟820米。按四级公路标准改扩建，路基宽5.5米，砼路面宽4.5米。</t>
  </si>
  <si>
    <t>许明寺镇理明村</t>
  </si>
  <si>
    <t>完成道路建设1.1公里，挡墙修建350立方米，混凝土排水沟建设820米，带动农户发展产业人数≥200人，人均年增收≥1000元，受益群众满意度≥93%。</t>
  </si>
  <si>
    <t>2022年董家镇四角楼村枇杷当花椒产业公路桥项目</t>
  </si>
  <si>
    <t>桥长15米，桥面浄宽6.5米，两侧各设高1米防撞护栏,桥台两端与道路连接路长100米，宽4.5米。</t>
  </si>
  <si>
    <t>董家镇四角楼村</t>
  </si>
  <si>
    <t>完成公路桥建设15米，修建桥两端连接路100米，减少群众出行时间，降低花椒大会种植成本，受益群众≥300人，受益群众满意度≥92%。</t>
  </si>
  <si>
    <t>2022年青龙乡青天村茶旅融合产业大道扩宽工程</t>
  </si>
  <si>
    <t>扩宽硬化公路1.2公里，路基扩宽2.5米后达到6米宽，路面硬化2米后达到5.5米宽，在原茶叶产业基地5.4公里道路上增设错车道20个；茶叶产业基地公路两旁人居环境整治500平方米（含护栏300米、导览图、标志牌、生态停车位等环境整治）</t>
  </si>
  <si>
    <t>青龙乡青天村</t>
  </si>
  <si>
    <t>完成青善公里至龙井堡道路总里程1.2公里，扩宽2.5米硬化2.5米，可带动茶叶产业发展促进农民增收，受益人数1026人，设计使用周期8年，受益群众满意度≥93%。</t>
  </si>
  <si>
    <t>暨龙镇农业产业基地配套设施项目</t>
  </si>
  <si>
    <r>
      <rPr>
        <sz val="10"/>
        <rFont val="宋体"/>
        <charset val="134"/>
      </rPr>
      <t>新建产业路宽</t>
    </r>
    <r>
      <rPr>
        <sz val="10"/>
        <rFont val="Times New Roman"/>
        <charset val="0"/>
      </rPr>
      <t>3.5m</t>
    </r>
    <r>
      <rPr>
        <sz val="10"/>
        <rFont val="宋体"/>
        <charset val="134"/>
      </rPr>
      <t>，长</t>
    </r>
    <r>
      <rPr>
        <sz val="10"/>
        <rFont val="Times New Roman"/>
        <charset val="0"/>
      </rPr>
      <t>4km</t>
    </r>
    <r>
      <rPr>
        <sz val="10"/>
        <rFont val="宋体"/>
        <charset val="134"/>
      </rPr>
      <t>；保田堡坎</t>
    </r>
    <r>
      <rPr>
        <sz val="10"/>
        <rFont val="Times New Roman"/>
        <charset val="0"/>
      </rPr>
      <t>3.1km</t>
    </r>
    <r>
      <rPr>
        <sz val="10"/>
        <rFont val="宋体"/>
        <charset val="134"/>
      </rPr>
      <t>；修复堤防</t>
    </r>
    <r>
      <rPr>
        <sz val="10"/>
        <rFont val="Times New Roman"/>
        <charset val="0"/>
      </rPr>
      <t>1.6km</t>
    </r>
    <r>
      <rPr>
        <sz val="10"/>
        <rFont val="宋体"/>
        <charset val="134"/>
      </rPr>
      <t>。</t>
    </r>
  </si>
  <si>
    <t>暨龙镇旺龙村、九龙泉村</t>
  </si>
  <si>
    <r>
      <rPr>
        <sz val="10"/>
        <rFont val="宋体"/>
        <charset val="134"/>
      </rPr>
      <t>配套支持</t>
    </r>
    <r>
      <rPr>
        <sz val="10"/>
        <rFont val="Times New Roman"/>
        <charset val="0"/>
      </rPr>
      <t>200</t>
    </r>
    <r>
      <rPr>
        <sz val="10"/>
        <rFont val="宋体"/>
        <charset val="134"/>
      </rPr>
      <t>亩贡米基地基础设施建设，受益群众</t>
    </r>
    <r>
      <rPr>
        <sz val="10"/>
        <rFont val="Times New Roman"/>
        <charset val="0"/>
      </rPr>
      <t>69</t>
    </r>
    <r>
      <rPr>
        <sz val="10"/>
        <rFont val="宋体"/>
        <charset val="134"/>
      </rPr>
      <t>户</t>
    </r>
    <r>
      <rPr>
        <sz val="10"/>
        <rFont val="Times New Roman"/>
        <charset val="0"/>
      </rPr>
      <t>340</t>
    </r>
    <r>
      <rPr>
        <sz val="10"/>
        <rFont val="宋体"/>
        <charset val="134"/>
      </rPr>
      <t>人，其中脱贫户</t>
    </r>
    <r>
      <rPr>
        <sz val="10"/>
        <rFont val="Times New Roman"/>
        <charset val="0"/>
      </rPr>
      <t>2</t>
    </r>
    <r>
      <rPr>
        <sz val="10"/>
        <rFont val="宋体"/>
        <charset val="134"/>
      </rPr>
      <t>户</t>
    </r>
    <r>
      <rPr>
        <sz val="10"/>
        <rFont val="Times New Roman"/>
        <charset val="0"/>
      </rPr>
      <t>6</t>
    </r>
    <r>
      <rPr>
        <sz val="10"/>
        <rFont val="宋体"/>
        <charset val="134"/>
      </rPr>
      <t>人，受益群众满意度</t>
    </r>
    <r>
      <rPr>
        <sz val="10"/>
        <rFont val="Times New Roman"/>
        <charset val="0"/>
      </rPr>
      <t>≥95%</t>
    </r>
    <r>
      <rPr>
        <sz val="10"/>
        <rFont val="宋体"/>
        <charset val="134"/>
      </rPr>
      <t>。</t>
    </r>
  </si>
  <si>
    <r>
      <rPr>
        <sz val="10"/>
        <rFont val="宋体"/>
        <charset val="134"/>
      </rPr>
      <t>丰农业农村委发</t>
    </r>
    <r>
      <rPr>
        <sz val="10"/>
        <rFont val="Times New Roman"/>
        <charset val="0"/>
      </rPr>
      <t>[</t>
    </r>
    <r>
      <rPr>
        <sz val="10"/>
        <rFont val="宋体"/>
        <charset val="134"/>
      </rPr>
      <t>2022]78号</t>
    </r>
  </si>
  <si>
    <t>太平坝乡中药材产业配套基础设施项目</t>
  </si>
  <si>
    <r>
      <rPr>
        <sz val="10"/>
        <rFont val="宋体"/>
        <charset val="134"/>
      </rPr>
      <t>新建</t>
    </r>
    <r>
      <rPr>
        <sz val="10"/>
        <rFont val="Times New Roman"/>
        <charset val="0"/>
      </rPr>
      <t>2</t>
    </r>
    <r>
      <rPr>
        <sz val="10"/>
        <rFont val="宋体"/>
        <charset val="134"/>
      </rPr>
      <t>米宽产业便道</t>
    </r>
    <r>
      <rPr>
        <sz val="10"/>
        <rFont val="Times New Roman"/>
        <charset val="0"/>
      </rPr>
      <t>2</t>
    </r>
    <r>
      <rPr>
        <sz val="10"/>
        <rFont val="宋体"/>
        <charset val="134"/>
      </rPr>
      <t>公里，沟渠（涵管）</t>
    </r>
    <r>
      <rPr>
        <sz val="10"/>
        <rFont val="Times New Roman"/>
        <charset val="0"/>
      </rPr>
      <t>2</t>
    </r>
    <r>
      <rPr>
        <sz val="10"/>
        <rFont val="宋体"/>
        <charset val="134"/>
      </rPr>
      <t>千米；中药材初加工</t>
    </r>
    <r>
      <rPr>
        <sz val="10"/>
        <rFont val="Times New Roman"/>
        <charset val="0"/>
      </rPr>
      <t>400</t>
    </r>
    <r>
      <rPr>
        <sz val="10"/>
        <rFont val="宋体"/>
        <charset val="134"/>
      </rPr>
      <t>平方米交易市场，新建蓄水灌溉池</t>
    </r>
    <r>
      <rPr>
        <sz val="10"/>
        <rFont val="Times New Roman"/>
        <charset val="0"/>
      </rPr>
      <t>400m³</t>
    </r>
    <r>
      <rPr>
        <sz val="10"/>
        <rFont val="宋体"/>
        <charset val="134"/>
      </rPr>
      <t>，配套管网、展示栏等设施设备。</t>
    </r>
  </si>
  <si>
    <t>太平坝乡凤凰居委、中坝村、下坝村</t>
  </si>
  <si>
    <r>
      <rPr>
        <sz val="10"/>
        <rFont val="宋体"/>
        <charset val="134"/>
      </rPr>
      <t>完成产业便道建设</t>
    </r>
    <r>
      <rPr>
        <sz val="10"/>
        <rFont val="Times New Roman"/>
        <charset val="0"/>
      </rPr>
      <t>2</t>
    </r>
    <r>
      <rPr>
        <sz val="10"/>
        <rFont val="宋体"/>
        <charset val="134"/>
      </rPr>
      <t>公里，完成交易市场建设，提高中药材交易效率。农户参与务工获得工资性收入。蓄水池投入使用，提高中药材产量。</t>
    </r>
  </si>
  <si>
    <t>三元镇大城寨村中药材产业配套项目</t>
  </si>
  <si>
    <r>
      <rPr>
        <sz val="10"/>
        <rFont val="宋体"/>
        <charset val="134"/>
      </rPr>
      <t>新建中药材烘干厂房</t>
    </r>
    <r>
      <rPr>
        <sz val="10"/>
        <rFont val="Times New Roman"/>
        <charset val="0"/>
      </rPr>
      <t>200</t>
    </r>
    <r>
      <rPr>
        <sz val="10"/>
        <rFont val="宋体"/>
        <charset val="134"/>
      </rPr>
      <t>平方米及配套相关设施；新建中药材包装车间</t>
    </r>
    <r>
      <rPr>
        <sz val="10"/>
        <rFont val="Times New Roman"/>
        <charset val="0"/>
      </rPr>
      <t>300</t>
    </r>
    <r>
      <rPr>
        <sz val="10"/>
        <rFont val="宋体"/>
        <charset val="134"/>
      </rPr>
      <t>平方米及配套相关设施。</t>
    </r>
  </si>
  <si>
    <r>
      <rPr>
        <sz val="10"/>
        <rFont val="宋体"/>
        <charset val="134"/>
      </rPr>
      <t>打通中药材产业发展瓶颈，推动产业初加工，带动农户</t>
    </r>
    <r>
      <rPr>
        <sz val="10"/>
        <rFont val="Times New Roman"/>
        <charset val="0"/>
      </rPr>
      <t>600</t>
    </r>
    <r>
      <rPr>
        <sz val="10"/>
        <rFont val="宋体"/>
        <charset val="134"/>
      </rPr>
      <t>户</t>
    </r>
    <r>
      <rPr>
        <sz val="10"/>
        <rFont val="Times New Roman"/>
        <charset val="0"/>
      </rPr>
      <t>1560</t>
    </r>
    <r>
      <rPr>
        <sz val="10"/>
        <rFont val="宋体"/>
        <charset val="134"/>
      </rPr>
      <t>人，其中脱贫户</t>
    </r>
    <r>
      <rPr>
        <sz val="10"/>
        <rFont val="Times New Roman"/>
        <charset val="0"/>
      </rPr>
      <t>43</t>
    </r>
    <r>
      <rPr>
        <sz val="10"/>
        <rFont val="宋体"/>
        <charset val="134"/>
      </rPr>
      <t>户</t>
    </r>
    <r>
      <rPr>
        <sz val="10"/>
        <rFont val="Times New Roman"/>
        <charset val="0"/>
      </rPr>
      <t>181</t>
    </r>
    <r>
      <rPr>
        <sz val="10"/>
        <rFont val="宋体"/>
        <charset val="134"/>
      </rPr>
      <t>人实现产业增收，降低生产成本，减少土地撂荒，保护水土流失，全面提升人居环境质量，受益群众满意度</t>
    </r>
    <r>
      <rPr>
        <sz val="10"/>
        <rFont val="Times New Roman"/>
        <charset val="0"/>
      </rPr>
      <t>≥90%</t>
    </r>
    <r>
      <rPr>
        <sz val="10"/>
        <rFont val="宋体"/>
        <charset val="134"/>
      </rPr>
      <t>。</t>
    </r>
  </si>
  <si>
    <t>名山街道鹿鸣寺社区产业路项目</t>
  </si>
  <si>
    <r>
      <rPr>
        <sz val="10"/>
        <rFont val="宋体"/>
        <charset val="134"/>
      </rPr>
      <t>改扩建</t>
    </r>
    <r>
      <rPr>
        <sz val="10"/>
        <rFont val="Times New Roman"/>
        <charset val="0"/>
      </rPr>
      <t>3.5</t>
    </r>
    <r>
      <rPr>
        <sz val="10"/>
        <rFont val="宋体"/>
        <charset val="134"/>
      </rPr>
      <t>米宽产业道路</t>
    </r>
    <r>
      <rPr>
        <sz val="10"/>
        <rFont val="Times New Roman"/>
        <charset val="0"/>
      </rPr>
      <t>3.4</t>
    </r>
    <r>
      <rPr>
        <sz val="10"/>
        <rFont val="宋体"/>
        <charset val="134"/>
      </rPr>
      <t>公里。</t>
    </r>
  </si>
  <si>
    <t>名山街道鹿鸣寺社区</t>
  </si>
  <si>
    <r>
      <rPr>
        <sz val="10"/>
        <rFont val="宋体"/>
        <charset val="134"/>
      </rPr>
      <t>完成改扩建道路</t>
    </r>
    <r>
      <rPr>
        <sz val="10"/>
        <rFont val="Times New Roman"/>
        <charset val="0"/>
      </rPr>
      <t>3.4</t>
    </r>
    <r>
      <rPr>
        <sz val="10"/>
        <rFont val="宋体"/>
        <charset val="134"/>
      </rPr>
      <t>公里，带动农户</t>
    </r>
    <r>
      <rPr>
        <sz val="10"/>
        <rFont val="Times New Roman"/>
        <charset val="0"/>
      </rPr>
      <t>123</t>
    </r>
    <r>
      <rPr>
        <sz val="10"/>
        <rFont val="宋体"/>
        <charset val="134"/>
      </rPr>
      <t>户，</t>
    </r>
    <r>
      <rPr>
        <sz val="10"/>
        <rFont val="Times New Roman"/>
        <charset val="0"/>
      </rPr>
      <t>530</t>
    </r>
    <r>
      <rPr>
        <sz val="10"/>
        <rFont val="宋体"/>
        <charset val="134"/>
      </rPr>
      <t>人生产生活，增加农户务工收入</t>
    </r>
    <r>
      <rPr>
        <sz val="10"/>
        <rFont val="Times New Roman"/>
        <charset val="0"/>
      </rPr>
      <t>5</t>
    </r>
    <r>
      <rPr>
        <sz val="10"/>
        <rFont val="宋体"/>
        <charset val="134"/>
      </rPr>
      <t>万元以上，促进</t>
    </r>
    <r>
      <rPr>
        <sz val="10"/>
        <rFont val="Times New Roman"/>
        <charset val="0"/>
      </rPr>
      <t>530</t>
    </r>
    <r>
      <rPr>
        <sz val="10"/>
        <rFont val="宋体"/>
        <charset val="134"/>
      </rPr>
      <t>人出行便捷，服务群众对象满意指标</t>
    </r>
    <r>
      <rPr>
        <sz val="10"/>
        <rFont val="Times New Roman"/>
        <charset val="0"/>
      </rPr>
      <t>≥95%</t>
    </r>
    <r>
      <rPr>
        <sz val="10"/>
        <rFont val="宋体"/>
        <charset val="134"/>
      </rPr>
      <t>。</t>
    </r>
  </si>
  <si>
    <t>湛普镇共享农庄建设项目</t>
  </si>
  <si>
    <r>
      <rPr>
        <sz val="10"/>
        <rFont val="宋体"/>
        <charset val="134"/>
      </rPr>
      <t>花靓院落美景花园</t>
    </r>
    <r>
      <rPr>
        <sz val="10"/>
        <rFont val="Times New Roman"/>
        <charset val="0"/>
      </rPr>
      <t>30</t>
    </r>
    <r>
      <rPr>
        <sz val="10"/>
        <rFont val="宋体"/>
        <charset val="134"/>
      </rPr>
      <t>亩，智慧农业示范研学园</t>
    </r>
    <r>
      <rPr>
        <sz val="10"/>
        <rFont val="Times New Roman"/>
        <charset val="0"/>
      </rPr>
      <t>3000</t>
    </r>
    <r>
      <rPr>
        <sz val="10"/>
        <rFont val="宋体"/>
        <charset val="134"/>
      </rPr>
      <t>平方米，新科技农业科普园</t>
    </r>
    <r>
      <rPr>
        <sz val="10"/>
        <rFont val="Times New Roman"/>
        <charset val="0"/>
      </rPr>
      <t>6000</t>
    </r>
    <r>
      <rPr>
        <sz val="10"/>
        <rFont val="宋体"/>
        <charset val="134"/>
      </rPr>
      <t>平方米，农产品贮藏加工体验园</t>
    </r>
    <r>
      <rPr>
        <sz val="10"/>
        <rFont val="Times New Roman"/>
        <charset val="0"/>
      </rPr>
      <t>3000</t>
    </r>
    <r>
      <rPr>
        <sz val="10"/>
        <rFont val="宋体"/>
        <charset val="134"/>
      </rPr>
      <t>平方米。</t>
    </r>
  </si>
  <si>
    <r>
      <rPr>
        <sz val="10"/>
        <rFont val="宋体"/>
        <charset val="134"/>
      </rPr>
      <t>打造花靓院落美景花园</t>
    </r>
    <r>
      <rPr>
        <sz val="10"/>
        <rFont val="Times New Roman"/>
        <charset val="0"/>
      </rPr>
      <t>30</t>
    </r>
    <r>
      <rPr>
        <sz val="10"/>
        <rFont val="宋体"/>
        <charset val="134"/>
      </rPr>
      <t>亩，智慧农业示范研学园</t>
    </r>
    <r>
      <rPr>
        <sz val="10"/>
        <rFont val="Times New Roman"/>
        <charset val="0"/>
      </rPr>
      <t>3000</t>
    </r>
    <r>
      <rPr>
        <sz val="10"/>
        <rFont val="宋体"/>
        <charset val="134"/>
      </rPr>
      <t>平方米，新科技农业科普园</t>
    </r>
    <r>
      <rPr>
        <sz val="10"/>
        <rFont val="Times New Roman"/>
        <charset val="0"/>
      </rPr>
      <t>6000</t>
    </r>
    <r>
      <rPr>
        <sz val="10"/>
        <rFont val="宋体"/>
        <charset val="134"/>
      </rPr>
      <t>平方米，农产品贮藏加工体验园</t>
    </r>
    <r>
      <rPr>
        <sz val="10"/>
        <rFont val="Times New Roman"/>
        <charset val="0"/>
      </rPr>
      <t>3000</t>
    </r>
    <r>
      <rPr>
        <sz val="10"/>
        <rFont val="宋体"/>
        <charset val="134"/>
      </rPr>
      <t>平方米，受益人数</t>
    </r>
    <r>
      <rPr>
        <sz val="10"/>
        <rFont val="Times New Roman"/>
        <charset val="0"/>
      </rPr>
      <t>396</t>
    </r>
    <r>
      <rPr>
        <sz val="10"/>
        <rFont val="宋体"/>
        <charset val="134"/>
      </rPr>
      <t>户</t>
    </r>
    <r>
      <rPr>
        <sz val="10"/>
        <rFont val="Times New Roman"/>
        <charset val="0"/>
      </rPr>
      <t>1137</t>
    </r>
    <r>
      <rPr>
        <sz val="10"/>
        <rFont val="宋体"/>
        <charset val="134"/>
      </rPr>
      <t>人，受益群众满意度</t>
    </r>
    <r>
      <rPr>
        <sz val="10"/>
        <rFont val="Times New Roman"/>
        <charset val="0"/>
      </rPr>
      <t>≥95%</t>
    </r>
    <r>
      <rPr>
        <sz val="10"/>
        <rFont val="宋体"/>
        <charset val="134"/>
      </rPr>
      <t>。</t>
    </r>
  </si>
  <si>
    <t>三合街道枇杷产业基础设施配套项目</t>
  </si>
  <si>
    <r>
      <rPr>
        <sz val="10"/>
        <rFont val="宋体"/>
        <charset val="134"/>
      </rPr>
      <t>枇杷园</t>
    </r>
    <r>
      <rPr>
        <sz val="10"/>
        <rFont val="Times New Roman"/>
        <charset val="0"/>
      </rPr>
      <t>6</t>
    </r>
    <r>
      <rPr>
        <sz val="10"/>
        <rFont val="宋体"/>
        <charset val="134"/>
      </rPr>
      <t>公里防护设施，智慧化监控系统</t>
    </r>
    <r>
      <rPr>
        <sz val="10"/>
        <rFont val="Times New Roman"/>
        <charset val="0"/>
      </rPr>
      <t>1</t>
    </r>
    <r>
      <rPr>
        <sz val="10"/>
        <rFont val="宋体"/>
        <charset val="134"/>
      </rPr>
      <t>套。</t>
    </r>
  </si>
  <si>
    <r>
      <rPr>
        <sz val="10"/>
        <rFont val="宋体"/>
        <charset val="134"/>
      </rPr>
      <t>完成枇杷园防护设施建设</t>
    </r>
    <r>
      <rPr>
        <sz val="10"/>
        <rFont val="Times New Roman"/>
        <charset val="0"/>
      </rPr>
      <t>6</t>
    </r>
    <r>
      <rPr>
        <sz val="10"/>
        <rFont val="宋体"/>
        <charset val="134"/>
      </rPr>
      <t>公里，智慧化监控系统安装</t>
    </r>
    <r>
      <rPr>
        <sz val="10"/>
        <rFont val="Times New Roman"/>
        <charset val="0"/>
      </rPr>
      <t>1</t>
    </r>
    <r>
      <rPr>
        <sz val="10"/>
        <rFont val="宋体"/>
        <charset val="134"/>
      </rPr>
      <t>套，改善当地农业基础设施，进一步完善枇杷产业园，提升产业发展效益。项目建设期间能提供一定就业岗位，有助于当地居民增加劳务收入，改善其生活水平。</t>
    </r>
  </si>
  <si>
    <t>兴龙镇花椒产业基地配套</t>
  </si>
  <si>
    <r>
      <rPr>
        <sz val="10"/>
        <rFont val="宋体"/>
        <charset val="134"/>
      </rPr>
      <t>修建</t>
    </r>
    <r>
      <rPr>
        <sz val="10"/>
        <rFont val="Times New Roman"/>
        <charset val="0"/>
      </rPr>
      <t>3.5</t>
    </r>
    <r>
      <rPr>
        <sz val="10"/>
        <rFont val="宋体"/>
        <charset val="134"/>
      </rPr>
      <t>米宽产业路</t>
    </r>
    <r>
      <rPr>
        <sz val="10"/>
        <rFont val="Times New Roman"/>
        <charset val="0"/>
      </rPr>
      <t>2</t>
    </r>
    <r>
      <rPr>
        <sz val="10"/>
        <rFont val="宋体"/>
        <charset val="134"/>
      </rPr>
      <t>公里。</t>
    </r>
  </si>
  <si>
    <r>
      <rPr>
        <sz val="10"/>
        <rFont val="宋体"/>
        <charset val="134"/>
      </rPr>
      <t>完成产业路修建</t>
    </r>
    <r>
      <rPr>
        <sz val="10"/>
        <rFont val="Times New Roman"/>
        <charset val="0"/>
      </rPr>
      <t>2</t>
    </r>
    <r>
      <rPr>
        <sz val="10"/>
        <rFont val="宋体"/>
        <charset val="134"/>
      </rPr>
      <t>公里，项目完成率</t>
    </r>
    <r>
      <rPr>
        <sz val="10"/>
        <rFont val="Times New Roman"/>
        <charset val="0"/>
      </rPr>
      <t>100%</t>
    </r>
    <r>
      <rPr>
        <sz val="10"/>
        <rFont val="宋体"/>
        <charset val="134"/>
      </rPr>
      <t>，减少群众出行时间，减少花椒大户种植成本，受益群众</t>
    </r>
    <r>
      <rPr>
        <sz val="10"/>
        <rFont val="Times New Roman"/>
        <charset val="0"/>
      </rPr>
      <t>≥200</t>
    </r>
    <r>
      <rPr>
        <sz val="10"/>
        <rFont val="宋体"/>
        <charset val="134"/>
      </rPr>
      <t>人，受益群众满意度</t>
    </r>
    <r>
      <rPr>
        <sz val="10"/>
        <rFont val="Times New Roman"/>
        <charset val="0"/>
      </rPr>
      <t>≥92%</t>
    </r>
    <r>
      <rPr>
        <sz val="10"/>
        <rFont val="宋体"/>
        <charset val="134"/>
      </rPr>
      <t>。</t>
    </r>
  </si>
  <si>
    <t>2022年太平坝乡乡村振兴规划编制项目</t>
  </si>
  <si>
    <t>编制太平坝乡乡村振兴规划</t>
  </si>
  <si>
    <t>编制完成太平坝乡乡村振兴规划，为全面推进乡村振兴提供遵循。</t>
  </si>
  <si>
    <r>
      <rPr>
        <sz val="10"/>
        <rFont val="Times New Roman"/>
        <charset val="0"/>
      </rPr>
      <t>2022</t>
    </r>
    <r>
      <rPr>
        <sz val="10"/>
        <rFont val="宋体"/>
        <charset val="134"/>
      </rPr>
      <t>年龙河镇洞庄坪村乡村振兴规划方案编制项目</t>
    </r>
  </si>
  <si>
    <t>编制洞庄坪村乡村振兴规划</t>
  </si>
  <si>
    <t>编制完成龙河镇洞庄坪村乡村振兴规划，为全面推进乡村振兴提供遵循。</t>
  </si>
  <si>
    <t>2022年保合镇马家场村乡村振兴规划编制</t>
  </si>
  <si>
    <t>编制马家场村乡村振兴规划</t>
  </si>
  <si>
    <t>编制完成保合镇马家场村乡村振兴规划，为全面推进乡村振兴提供遵循。</t>
  </si>
  <si>
    <t>县卫健委</t>
  </si>
  <si>
    <r>
      <rPr>
        <sz val="10"/>
        <rFont val="宋体"/>
        <charset val="134"/>
      </rPr>
      <t>丰都县</t>
    </r>
    <r>
      <rPr>
        <sz val="10"/>
        <rFont val="Times New Roman"/>
        <charset val="0"/>
      </rPr>
      <t>2022</t>
    </r>
    <r>
      <rPr>
        <sz val="10"/>
        <rFont val="宋体"/>
        <charset val="134"/>
      </rPr>
      <t>年健康扶贫医疗基金</t>
    </r>
  </si>
  <si>
    <t>健康扶贫医疗基金</t>
  </si>
  <si>
    <t>丰都县</t>
  </si>
  <si>
    <t>县卫生健康委</t>
  </si>
  <si>
    <t>持续健康扶贫医疗基金，统筹救助原建卡脱贫户患者。减少脱贫户医疗支出190万元。</t>
  </si>
  <si>
    <r>
      <rPr>
        <sz val="10"/>
        <rFont val="宋体"/>
        <charset val="134"/>
      </rPr>
      <t>丰都财政发</t>
    </r>
    <r>
      <rPr>
        <sz val="10"/>
        <rFont val="Times New Roman"/>
        <charset val="0"/>
      </rPr>
      <t>[2022]7</t>
    </r>
    <r>
      <rPr>
        <sz val="10"/>
        <rFont val="宋体"/>
        <charset val="134"/>
      </rPr>
      <t>号</t>
    </r>
  </si>
  <si>
    <t>县教委</t>
  </si>
  <si>
    <r>
      <rPr>
        <sz val="10"/>
        <rFont val="宋体"/>
        <charset val="134"/>
      </rPr>
      <t>丰都县</t>
    </r>
    <r>
      <rPr>
        <sz val="10"/>
        <rFont val="Times New Roman"/>
        <charset val="0"/>
      </rPr>
      <t>2022</t>
    </r>
    <r>
      <rPr>
        <sz val="10"/>
        <rFont val="宋体"/>
        <charset val="134"/>
      </rPr>
      <t>年原建档立卡贫困大学生教育资助</t>
    </r>
  </si>
  <si>
    <r>
      <rPr>
        <sz val="10"/>
        <rFont val="Times New Roman"/>
        <charset val="0"/>
      </rPr>
      <t xml:space="preserve"> </t>
    </r>
    <r>
      <rPr>
        <sz val="10"/>
        <rFont val="宋体"/>
        <charset val="134"/>
      </rPr>
      <t>建档立卡贫困大学生免学费项目每年</t>
    </r>
    <r>
      <rPr>
        <sz val="10"/>
        <rFont val="Times New Roman"/>
        <charset val="0"/>
      </rPr>
      <t>9</t>
    </r>
    <r>
      <rPr>
        <sz val="10"/>
        <rFont val="宋体"/>
        <charset val="134"/>
      </rPr>
      <t>月申报、</t>
    </r>
    <r>
      <rPr>
        <sz val="10"/>
        <rFont val="Times New Roman"/>
        <charset val="0"/>
      </rPr>
      <t>10</t>
    </r>
    <r>
      <rPr>
        <sz val="10"/>
        <rFont val="宋体"/>
        <charset val="134"/>
      </rPr>
      <t>月市县审核、</t>
    </r>
    <r>
      <rPr>
        <sz val="10"/>
        <rFont val="Times New Roman"/>
        <charset val="0"/>
      </rPr>
      <t>11</t>
    </r>
    <r>
      <rPr>
        <sz val="10"/>
        <rFont val="宋体"/>
        <charset val="134"/>
      </rPr>
      <t>月发放兑现。</t>
    </r>
    <r>
      <rPr>
        <sz val="10"/>
        <rFont val="Times New Roman"/>
        <charset val="0"/>
      </rPr>
      <t>2022</t>
    </r>
    <r>
      <rPr>
        <sz val="10"/>
        <rFont val="宋体"/>
        <charset val="134"/>
      </rPr>
      <t>年预计有</t>
    </r>
    <r>
      <rPr>
        <sz val="10"/>
        <rFont val="Times New Roman"/>
        <charset val="0"/>
      </rPr>
      <t>2400</t>
    </r>
    <r>
      <rPr>
        <sz val="10"/>
        <rFont val="宋体"/>
        <charset val="134"/>
      </rPr>
      <t>名丰都籍建档立卡贫困大学生申请免学费资助、需资金</t>
    </r>
    <r>
      <rPr>
        <sz val="10"/>
        <rFont val="Times New Roman"/>
        <charset val="0"/>
      </rPr>
      <t>2094</t>
    </r>
    <r>
      <rPr>
        <sz val="10"/>
        <rFont val="宋体"/>
        <charset val="134"/>
      </rPr>
      <t>万元。其中县级承担</t>
    </r>
    <r>
      <rPr>
        <sz val="10"/>
        <rFont val="Times New Roman"/>
        <charset val="0"/>
      </rPr>
      <t>37.5%</t>
    </r>
    <r>
      <rPr>
        <sz val="10"/>
        <rFont val="宋体"/>
        <charset val="134"/>
      </rPr>
      <t>、市级资金承担</t>
    </r>
    <r>
      <rPr>
        <sz val="10"/>
        <rFont val="Times New Roman"/>
        <charset val="0"/>
      </rPr>
      <t>37.5%</t>
    </r>
    <r>
      <rPr>
        <sz val="10"/>
        <rFont val="宋体"/>
        <charset val="134"/>
      </rPr>
      <t>、市级</t>
    </r>
    <r>
      <rPr>
        <sz val="10"/>
        <rFont val="Times New Roman"/>
        <charset val="0"/>
      </rPr>
      <t>25%</t>
    </r>
    <r>
      <rPr>
        <sz val="10"/>
        <rFont val="宋体"/>
        <charset val="134"/>
      </rPr>
      <t>。</t>
    </r>
  </si>
  <si>
    <r>
      <rPr>
        <sz val="10"/>
        <rFont val="宋体"/>
        <charset val="134"/>
      </rPr>
      <t>为原建档立卡贫困大学生补助学费</t>
    </r>
    <r>
      <rPr>
        <sz val="10"/>
        <rFont val="Times New Roman"/>
        <charset val="0"/>
      </rPr>
      <t>758</t>
    </r>
    <r>
      <rPr>
        <sz val="10"/>
        <rFont val="宋体"/>
        <charset val="134"/>
      </rPr>
      <t>万元，受益原建档立卡贫困大学生人群</t>
    </r>
    <r>
      <rPr>
        <sz val="10"/>
        <rFont val="Times New Roman"/>
        <charset val="0"/>
      </rPr>
      <t>≥2400</t>
    </r>
    <r>
      <rPr>
        <sz val="10"/>
        <rFont val="宋体"/>
        <charset val="134"/>
      </rPr>
      <t>人。</t>
    </r>
  </si>
  <si>
    <r>
      <rPr>
        <sz val="10"/>
        <rFont val="宋体"/>
        <charset val="134"/>
      </rPr>
      <t>丰都财政发</t>
    </r>
    <r>
      <rPr>
        <sz val="10"/>
        <rFont val="Times New Roman"/>
        <charset val="0"/>
      </rPr>
      <t>[2022]7</t>
    </r>
    <r>
      <rPr>
        <sz val="10"/>
        <rFont val="宋体"/>
        <charset val="134"/>
      </rPr>
      <t>号
丰委农组〔2022〕26号</t>
    </r>
  </si>
  <si>
    <r>
      <rPr>
        <sz val="10"/>
        <rFont val="宋体"/>
        <charset val="134"/>
      </rPr>
      <t>丰都县</t>
    </r>
    <r>
      <rPr>
        <sz val="10"/>
        <rFont val="Times New Roman"/>
        <charset val="0"/>
      </rPr>
      <t>2022</t>
    </r>
    <r>
      <rPr>
        <sz val="10"/>
        <rFont val="宋体"/>
        <charset val="134"/>
      </rPr>
      <t>年中小学生教育资助</t>
    </r>
  </si>
  <si>
    <r>
      <rPr>
        <sz val="10"/>
        <rFont val="Times New Roman"/>
        <charset val="0"/>
      </rPr>
      <t>2022</t>
    </r>
    <r>
      <rPr>
        <sz val="10"/>
        <rFont val="宋体"/>
        <charset val="0"/>
      </rPr>
      <t>年全年，全县各学段资助贫困学生</t>
    </r>
    <r>
      <rPr>
        <sz val="10"/>
        <rFont val="Times New Roman"/>
        <charset val="0"/>
      </rPr>
      <t>30000</t>
    </r>
    <r>
      <rPr>
        <sz val="10"/>
        <rFont val="宋体"/>
        <charset val="0"/>
      </rPr>
      <t>人，需资助资金</t>
    </r>
    <r>
      <rPr>
        <sz val="10"/>
        <rFont val="Times New Roman"/>
        <charset val="0"/>
      </rPr>
      <t>4700</t>
    </r>
    <r>
      <rPr>
        <sz val="10"/>
        <rFont val="宋体"/>
        <charset val="0"/>
      </rPr>
      <t>万元，其中县级配套</t>
    </r>
    <r>
      <rPr>
        <sz val="10"/>
        <rFont val="Times New Roman"/>
        <charset val="0"/>
      </rPr>
      <t>429</t>
    </r>
    <r>
      <rPr>
        <sz val="10"/>
        <rFont val="宋体"/>
        <charset val="0"/>
      </rPr>
      <t>万元。学前教育资助贫困幼儿</t>
    </r>
    <r>
      <rPr>
        <sz val="10"/>
        <rFont val="Times New Roman"/>
        <charset val="0"/>
      </rPr>
      <t>1400</t>
    </r>
    <r>
      <rPr>
        <sz val="10"/>
        <rFont val="宋体"/>
        <charset val="0"/>
      </rPr>
      <t>人需资助资金</t>
    </r>
    <r>
      <rPr>
        <sz val="10"/>
        <rFont val="Times New Roman"/>
        <charset val="0"/>
      </rPr>
      <t>400</t>
    </r>
    <r>
      <rPr>
        <sz val="10"/>
        <rFont val="宋体"/>
        <charset val="0"/>
      </rPr>
      <t>万元，其中县级配套</t>
    </r>
    <r>
      <rPr>
        <sz val="10"/>
        <rFont val="Times New Roman"/>
        <charset val="0"/>
      </rPr>
      <t>80</t>
    </r>
    <r>
      <rPr>
        <sz val="10"/>
        <rFont val="宋体"/>
        <charset val="0"/>
      </rPr>
      <t>万元；义务教育资助贫困幼儿</t>
    </r>
    <r>
      <rPr>
        <sz val="10"/>
        <rFont val="Times New Roman"/>
        <charset val="0"/>
      </rPr>
      <t>19600</t>
    </r>
    <r>
      <rPr>
        <sz val="10"/>
        <rFont val="宋体"/>
        <charset val="0"/>
      </rPr>
      <t>人需资助资金</t>
    </r>
    <r>
      <rPr>
        <sz val="10"/>
        <rFont val="Times New Roman"/>
        <charset val="0"/>
      </rPr>
      <t>1500</t>
    </r>
    <r>
      <rPr>
        <sz val="10"/>
        <rFont val="宋体"/>
        <charset val="0"/>
      </rPr>
      <t>万元，其中县级配套</t>
    </r>
    <r>
      <rPr>
        <sz val="10"/>
        <rFont val="Times New Roman"/>
        <charset val="0"/>
      </rPr>
      <t>235</t>
    </r>
    <r>
      <rPr>
        <sz val="10"/>
        <rFont val="宋体"/>
        <charset val="0"/>
      </rPr>
      <t>万元；普通高中资助贫困幼儿</t>
    </r>
    <r>
      <rPr>
        <sz val="10"/>
        <rFont val="Times New Roman"/>
        <charset val="0"/>
      </rPr>
      <t>5500</t>
    </r>
    <r>
      <rPr>
        <sz val="10"/>
        <rFont val="宋体"/>
        <charset val="0"/>
      </rPr>
      <t>人需资助资金</t>
    </r>
    <r>
      <rPr>
        <sz val="10"/>
        <rFont val="Times New Roman"/>
        <charset val="0"/>
      </rPr>
      <t>1500</t>
    </r>
    <r>
      <rPr>
        <sz val="10"/>
        <rFont val="宋体"/>
        <charset val="0"/>
      </rPr>
      <t>万元，其中县级配套</t>
    </r>
    <r>
      <rPr>
        <sz val="10"/>
        <rFont val="Times New Roman"/>
        <charset val="0"/>
      </rPr>
      <t>49</t>
    </r>
    <r>
      <rPr>
        <sz val="10"/>
        <rFont val="宋体"/>
        <charset val="0"/>
      </rPr>
      <t>万元；中职教育资助贫困幼儿</t>
    </r>
    <r>
      <rPr>
        <sz val="10"/>
        <rFont val="Times New Roman"/>
        <charset val="0"/>
      </rPr>
      <t>3500</t>
    </r>
    <r>
      <rPr>
        <sz val="10"/>
        <rFont val="宋体"/>
        <charset val="0"/>
      </rPr>
      <t>人需资助资金</t>
    </r>
    <r>
      <rPr>
        <sz val="10"/>
        <rFont val="Times New Roman"/>
        <charset val="0"/>
      </rPr>
      <t>1300</t>
    </r>
    <r>
      <rPr>
        <sz val="10"/>
        <rFont val="宋体"/>
        <charset val="0"/>
      </rPr>
      <t>万元，其中县级配套</t>
    </r>
    <r>
      <rPr>
        <sz val="10"/>
        <rFont val="Times New Roman"/>
        <charset val="0"/>
      </rPr>
      <t>65</t>
    </r>
    <r>
      <rPr>
        <sz val="10"/>
        <rFont val="宋体"/>
        <charset val="0"/>
      </rPr>
      <t>万元。</t>
    </r>
  </si>
  <si>
    <r>
      <rPr>
        <sz val="10"/>
        <rFont val="宋体"/>
        <charset val="134"/>
      </rPr>
      <t>资助全县各学段原建档立卡贫困学生</t>
    </r>
    <r>
      <rPr>
        <sz val="10"/>
        <rFont val="Times New Roman"/>
        <charset val="0"/>
      </rPr>
      <t>30000</t>
    </r>
    <r>
      <rPr>
        <sz val="10"/>
        <rFont val="宋体"/>
        <charset val="134"/>
      </rPr>
      <t>人，减少</t>
    </r>
    <r>
      <rPr>
        <sz val="10"/>
        <rFont val="Times New Roman"/>
        <charset val="0"/>
      </rPr>
      <t>30000</t>
    </r>
    <r>
      <rPr>
        <sz val="10"/>
        <rFont val="宋体"/>
        <charset val="134"/>
      </rPr>
      <t>名建档立卡贫困非大学生教育支出</t>
    </r>
    <r>
      <rPr>
        <sz val="10"/>
        <rFont val="Times New Roman"/>
        <charset val="0"/>
      </rPr>
      <t>429</t>
    </r>
    <r>
      <rPr>
        <sz val="10"/>
        <rFont val="宋体"/>
        <charset val="134"/>
      </rPr>
      <t>万元。</t>
    </r>
  </si>
  <si>
    <r>
      <rPr>
        <sz val="10"/>
        <rFont val="宋体"/>
        <charset val="134"/>
      </rPr>
      <t>丰都县</t>
    </r>
    <r>
      <rPr>
        <sz val="10"/>
        <rFont val="Times New Roman"/>
        <charset val="134"/>
      </rPr>
      <t>2022</t>
    </r>
    <r>
      <rPr>
        <sz val="10"/>
        <rFont val="宋体"/>
        <charset val="134"/>
      </rPr>
      <t>年雨露计划中高职教育补助</t>
    </r>
  </si>
  <si>
    <t>用于雨露计划中高职教育补助</t>
  </si>
  <si>
    <r>
      <rPr>
        <sz val="9"/>
        <rFont val="宋体"/>
        <charset val="134"/>
      </rPr>
      <t>全县农村建档立卡脱贫户（以下简称脱贫户）、监测对象户（含脱贫不稳定户、边缘易致贫户、突发严重困难户）家庭中符合</t>
    </r>
    <r>
      <rPr>
        <sz val="9"/>
        <rFont val="Times New Roman"/>
        <charset val="0"/>
      </rPr>
      <t>“</t>
    </r>
    <r>
      <rPr>
        <sz val="9"/>
        <rFont val="宋体"/>
        <charset val="134"/>
      </rPr>
      <t>雨露计划</t>
    </r>
    <r>
      <rPr>
        <sz val="9"/>
        <rFont val="Times New Roman"/>
        <charset val="0"/>
      </rPr>
      <t>”</t>
    </r>
    <r>
      <rPr>
        <sz val="9"/>
        <rFont val="宋体"/>
        <charset val="134"/>
      </rPr>
      <t>职业教育补助条件的子女，要做到</t>
    </r>
    <r>
      <rPr>
        <sz val="9"/>
        <rFont val="Times New Roman"/>
        <charset val="0"/>
      </rPr>
      <t>“</t>
    </r>
    <r>
      <rPr>
        <sz val="9"/>
        <rFont val="宋体"/>
        <charset val="134"/>
      </rPr>
      <t>应补尽补</t>
    </r>
    <r>
      <rPr>
        <sz val="9"/>
        <rFont val="Times New Roman"/>
        <charset val="0"/>
      </rPr>
      <t>”</t>
    </r>
    <r>
      <rPr>
        <sz val="9"/>
        <rFont val="宋体"/>
        <charset val="134"/>
      </rPr>
      <t>。</t>
    </r>
  </si>
  <si>
    <r>
      <rPr>
        <sz val="10"/>
        <rFont val="宋体"/>
        <charset val="134"/>
      </rPr>
      <t>丰都县</t>
    </r>
    <r>
      <rPr>
        <sz val="10"/>
        <rFont val="Times New Roman"/>
        <charset val="0"/>
      </rPr>
      <t>2022</t>
    </r>
    <r>
      <rPr>
        <sz val="10"/>
        <rFont val="宋体"/>
        <charset val="134"/>
      </rPr>
      <t>年脱贫人口跨省就业去程交通补助</t>
    </r>
  </si>
  <si>
    <t>为跨省外出务工脱贫人员落实去程交通补助</t>
  </si>
  <si>
    <t>为进一步促进脱贫人口外出务工稳岗就业，持续巩固拓展脱贫攻坚成果，2022年将为16000名以上脱贫劳动力提供跨区域往返城市间交通补助。受益脱贫人口≥1.6万人。</t>
  </si>
  <si>
    <r>
      <rPr>
        <sz val="10"/>
        <rFont val="宋体"/>
        <charset val="134"/>
      </rPr>
      <t>丰委农组</t>
    </r>
    <r>
      <rPr>
        <sz val="10"/>
        <rFont val="Times New Roman"/>
        <charset val="0"/>
      </rPr>
      <t>[2022]1</t>
    </r>
    <r>
      <rPr>
        <sz val="10"/>
        <rFont val="宋体"/>
        <charset val="134"/>
      </rPr>
      <t>号</t>
    </r>
    <r>
      <rPr>
        <sz val="10"/>
        <rFont val="Times New Roman"/>
        <charset val="0"/>
      </rPr>
      <t xml:space="preserve">
</t>
    </r>
    <r>
      <rPr>
        <sz val="10"/>
        <rFont val="宋体"/>
        <charset val="134"/>
      </rPr>
      <t>丰委农组〔</t>
    </r>
    <r>
      <rPr>
        <sz val="10"/>
        <rFont val="Times New Roman"/>
        <charset val="0"/>
      </rPr>
      <t>2022</t>
    </r>
    <r>
      <rPr>
        <sz val="10"/>
        <rFont val="宋体"/>
        <charset val="134"/>
      </rPr>
      <t>〕</t>
    </r>
    <r>
      <rPr>
        <sz val="10"/>
        <rFont val="Times New Roman"/>
        <charset val="0"/>
      </rPr>
      <t>16</t>
    </r>
    <r>
      <rPr>
        <sz val="10"/>
        <rFont val="宋体"/>
        <charset val="134"/>
      </rPr>
      <t>号</t>
    </r>
  </si>
  <si>
    <r>
      <rPr>
        <sz val="10"/>
        <rFont val="宋体"/>
        <charset val="134"/>
      </rPr>
      <t>丰都县</t>
    </r>
    <r>
      <rPr>
        <sz val="10"/>
        <rFont val="Times New Roman"/>
        <charset val="0"/>
      </rPr>
      <t>2022</t>
    </r>
    <r>
      <rPr>
        <sz val="10"/>
        <rFont val="宋体"/>
        <charset val="134"/>
      </rPr>
      <t>年基地校培训</t>
    </r>
  </si>
  <si>
    <t>开展基地校培训</t>
  </si>
  <si>
    <t>全县脱贫户、边缘易致贫户、突发严重困难户、农村低保户、农村特困人员、低保边缘家庭根据技能培训专业要求、本人身体状况，按照本人意愿参加技能培训，切实提高技能水平。</t>
  </si>
  <si>
    <r>
      <rPr>
        <sz val="10"/>
        <rFont val="宋体"/>
        <charset val="134"/>
      </rPr>
      <t>丰都县</t>
    </r>
    <r>
      <rPr>
        <sz val="10"/>
        <rFont val="Times New Roman"/>
        <charset val="0"/>
      </rPr>
      <t>2022</t>
    </r>
    <r>
      <rPr>
        <sz val="10"/>
        <rFont val="宋体"/>
        <charset val="134"/>
      </rPr>
      <t>年技能培训项目</t>
    </r>
  </si>
  <si>
    <t>用于技能培训误工补贴</t>
  </si>
  <si>
    <t>全县脱贫户、边缘易致贫户、突发严重困难户、农村低保户、农村特困人员、低保边缘家庭参加就业技能培训后根据培训基地校提供的结业名单发放误工补贴。</t>
  </si>
  <si>
    <r>
      <rPr>
        <sz val="10"/>
        <rFont val="宋体"/>
        <charset val="134"/>
      </rPr>
      <t>丰都县</t>
    </r>
    <r>
      <rPr>
        <sz val="10"/>
        <rFont val="Times New Roman"/>
        <charset val="134"/>
      </rPr>
      <t>2022</t>
    </r>
    <r>
      <rPr>
        <sz val="10"/>
        <rFont val="宋体"/>
        <charset val="134"/>
      </rPr>
      <t>年稳定脱贫人口医疗补助</t>
    </r>
  </si>
  <si>
    <r>
      <rPr>
        <sz val="10"/>
        <rFont val="宋体"/>
        <charset val="134"/>
      </rPr>
      <t>为</t>
    </r>
    <r>
      <rPr>
        <sz val="10"/>
        <rFont val="Times New Roman"/>
        <charset val="0"/>
      </rPr>
      <t>2022</t>
    </r>
    <r>
      <rPr>
        <sz val="10"/>
        <rFont val="宋体"/>
        <charset val="134"/>
      </rPr>
      <t>年稳定脱贫人口（四类人员除外）医疗保险补助</t>
    </r>
  </si>
  <si>
    <r>
      <rPr>
        <sz val="9"/>
        <rFont val="宋体"/>
        <charset val="134"/>
      </rPr>
      <t>对参加</t>
    </r>
    <r>
      <rPr>
        <sz val="9"/>
        <rFont val="Times New Roman"/>
        <charset val="0"/>
      </rPr>
      <t>2022</t>
    </r>
    <r>
      <rPr>
        <sz val="9"/>
        <rFont val="宋体"/>
        <charset val="134"/>
      </rPr>
      <t>年城乡居民医保的、未纳入低收入人口监测范围的稳定脱贫人口，按照</t>
    </r>
    <r>
      <rPr>
        <sz val="9"/>
        <rFont val="Times New Roman"/>
        <charset val="0"/>
      </rPr>
      <t>100</t>
    </r>
    <r>
      <rPr>
        <sz val="9"/>
        <rFont val="宋体"/>
        <charset val="134"/>
      </rPr>
      <t>元</t>
    </r>
    <r>
      <rPr>
        <sz val="9"/>
        <rFont val="Times New Roman"/>
        <charset val="0"/>
      </rPr>
      <t>/</t>
    </r>
    <r>
      <rPr>
        <sz val="9"/>
        <rFont val="宋体"/>
        <charset val="134"/>
      </rPr>
      <t>人的标准给予定额资助。</t>
    </r>
  </si>
  <si>
    <r>
      <rPr>
        <sz val="10"/>
        <rFont val="宋体"/>
        <charset val="134"/>
      </rPr>
      <t>丰都县</t>
    </r>
    <r>
      <rPr>
        <sz val="10"/>
        <rFont val="Times New Roman"/>
        <charset val="0"/>
      </rPr>
      <t>2022</t>
    </r>
    <r>
      <rPr>
        <sz val="10"/>
        <rFont val="宋体"/>
        <charset val="134"/>
      </rPr>
      <t>年项目管理费</t>
    </r>
  </si>
  <si>
    <t>项目管理费</t>
  </si>
  <si>
    <t>用于相关部门、乡镇编制规划、项目实施方案，项目评估，项目管理和资金检查，档案管理等。</t>
  </si>
  <si>
    <r>
      <rPr>
        <sz val="10"/>
        <rFont val="宋体"/>
        <charset val="134"/>
      </rPr>
      <t>丰委农组</t>
    </r>
    <r>
      <rPr>
        <sz val="10"/>
        <rFont val="Times New Roman"/>
        <charset val="0"/>
      </rPr>
      <t>[2022]1</t>
    </r>
    <r>
      <rPr>
        <sz val="10"/>
        <rFont val="宋体"/>
        <charset val="134"/>
      </rPr>
      <t>号</t>
    </r>
    <r>
      <rPr>
        <sz val="10"/>
        <rFont val="Times New Roman"/>
        <charset val="0"/>
      </rPr>
      <t xml:space="preserve">
</t>
    </r>
    <r>
      <rPr>
        <sz val="10"/>
        <rFont val="宋体"/>
        <charset val="134"/>
      </rPr>
      <t>丰委农组〔</t>
    </r>
    <r>
      <rPr>
        <sz val="10"/>
        <rFont val="Times New Roman"/>
        <charset val="0"/>
      </rPr>
      <t>2022</t>
    </r>
    <r>
      <rPr>
        <sz val="10"/>
        <rFont val="宋体"/>
        <charset val="134"/>
      </rPr>
      <t>〕</t>
    </r>
    <r>
      <rPr>
        <sz val="10"/>
        <rFont val="Times New Roman"/>
        <charset val="0"/>
      </rPr>
      <t>26</t>
    </r>
    <r>
      <rPr>
        <sz val="10"/>
        <rFont val="宋体"/>
        <charset val="134"/>
      </rPr>
      <t>号</t>
    </r>
  </si>
  <si>
    <r>
      <rPr>
        <sz val="10"/>
        <rFont val="Times New Roman"/>
        <charset val="0"/>
      </rPr>
      <t>2022</t>
    </r>
    <r>
      <rPr>
        <sz val="10"/>
        <rFont val="宋体"/>
        <charset val="134"/>
      </rPr>
      <t>年栗子乡项目管理费</t>
    </r>
  </si>
  <si>
    <r>
      <rPr>
        <sz val="10"/>
        <rFont val="宋体"/>
        <charset val="134"/>
      </rPr>
      <t>丰乡振发</t>
    </r>
    <r>
      <rPr>
        <sz val="10"/>
        <rFont val="Times New Roman"/>
        <charset val="0"/>
      </rPr>
      <t>[2022]29</t>
    </r>
    <r>
      <rPr>
        <sz val="10"/>
        <rFont val="宋体"/>
        <charset val="134"/>
      </rPr>
      <t>号</t>
    </r>
  </si>
  <si>
    <r>
      <rPr>
        <sz val="10"/>
        <rFont val="Times New Roman"/>
        <charset val="0"/>
      </rPr>
      <t>2022</t>
    </r>
    <r>
      <rPr>
        <sz val="10"/>
        <rFont val="宋体"/>
        <charset val="134"/>
      </rPr>
      <t>年仙女湖镇项目管理费</t>
    </r>
  </si>
  <si>
    <r>
      <rPr>
        <sz val="10"/>
        <rFont val="Times New Roman"/>
        <charset val="0"/>
      </rPr>
      <t>2022</t>
    </r>
    <r>
      <rPr>
        <sz val="10"/>
        <rFont val="宋体"/>
        <charset val="134"/>
      </rPr>
      <t>年双路镇项目管理费</t>
    </r>
  </si>
  <si>
    <r>
      <rPr>
        <sz val="10"/>
        <rFont val="Times New Roman"/>
        <charset val="0"/>
      </rPr>
      <t>2022</t>
    </r>
    <r>
      <rPr>
        <sz val="10"/>
        <rFont val="宋体"/>
        <charset val="134"/>
      </rPr>
      <t>年三元镇项目管理费</t>
    </r>
  </si>
  <si>
    <r>
      <rPr>
        <sz val="10"/>
        <rFont val="Times New Roman"/>
        <charset val="0"/>
      </rPr>
      <t>2022</t>
    </r>
    <r>
      <rPr>
        <sz val="10"/>
        <rFont val="宋体"/>
        <charset val="134"/>
      </rPr>
      <t>年高家镇项目管理费</t>
    </r>
  </si>
  <si>
    <r>
      <rPr>
        <sz val="10"/>
        <rFont val="Times New Roman"/>
        <charset val="0"/>
      </rPr>
      <t>2022</t>
    </r>
    <r>
      <rPr>
        <sz val="10"/>
        <rFont val="宋体"/>
        <charset val="134"/>
      </rPr>
      <t>年龙河镇项目管理费</t>
    </r>
  </si>
  <si>
    <r>
      <rPr>
        <sz val="10"/>
        <rFont val="Times New Roman"/>
        <charset val="0"/>
      </rPr>
      <t>2022</t>
    </r>
    <r>
      <rPr>
        <sz val="10"/>
        <rFont val="宋体"/>
        <charset val="134"/>
      </rPr>
      <t>年江池镇项目管理费</t>
    </r>
  </si>
  <si>
    <r>
      <rPr>
        <sz val="10"/>
        <rFont val="Times New Roman"/>
        <charset val="0"/>
      </rPr>
      <t>2022</t>
    </r>
    <r>
      <rPr>
        <sz val="10"/>
        <rFont val="宋体"/>
        <charset val="134"/>
      </rPr>
      <t>年树人镇项目管理费</t>
    </r>
  </si>
  <si>
    <r>
      <rPr>
        <sz val="10"/>
        <rFont val="Times New Roman"/>
        <charset val="0"/>
      </rPr>
      <t>2022</t>
    </r>
    <r>
      <rPr>
        <sz val="10"/>
        <rFont val="宋体"/>
        <charset val="134"/>
      </rPr>
      <t>年武平镇项目管理费</t>
    </r>
  </si>
  <si>
    <r>
      <rPr>
        <sz val="10"/>
        <rFont val="Times New Roman"/>
        <charset val="0"/>
      </rPr>
      <t>2022</t>
    </r>
    <r>
      <rPr>
        <sz val="10"/>
        <rFont val="宋体"/>
        <charset val="134"/>
      </rPr>
      <t>年保合镇项目管理费</t>
    </r>
  </si>
  <si>
    <r>
      <rPr>
        <sz val="10"/>
        <rFont val="Times New Roman"/>
        <charset val="0"/>
      </rPr>
      <t>2022</t>
    </r>
    <r>
      <rPr>
        <sz val="10"/>
        <rFont val="宋体"/>
        <charset val="134"/>
      </rPr>
      <t>年龙孔镇项目管理费</t>
    </r>
  </si>
  <si>
    <r>
      <rPr>
        <sz val="10"/>
        <rFont val="Times New Roman"/>
        <charset val="0"/>
      </rPr>
      <t>2022</t>
    </r>
    <r>
      <rPr>
        <sz val="10"/>
        <rFont val="宋体"/>
        <charset val="134"/>
      </rPr>
      <t>年虎威镇项目管理费</t>
    </r>
  </si>
  <si>
    <r>
      <rPr>
        <sz val="10"/>
        <rFont val="Times New Roman"/>
        <charset val="0"/>
      </rPr>
      <t>2022</t>
    </r>
    <r>
      <rPr>
        <sz val="10"/>
        <rFont val="宋体"/>
        <charset val="134"/>
      </rPr>
      <t>年太平坝乡项目管理费</t>
    </r>
  </si>
  <si>
    <r>
      <rPr>
        <sz val="10"/>
        <rFont val="Times New Roman"/>
        <charset val="0"/>
      </rPr>
      <t>2022</t>
    </r>
    <r>
      <rPr>
        <sz val="10"/>
        <rFont val="宋体"/>
        <charset val="134"/>
      </rPr>
      <t>年都督乡项目管理费</t>
    </r>
  </si>
  <si>
    <t>都督乡人民政府</t>
  </si>
  <si>
    <r>
      <rPr>
        <sz val="10"/>
        <rFont val="Times New Roman"/>
        <charset val="0"/>
      </rPr>
      <t>2022</t>
    </r>
    <r>
      <rPr>
        <sz val="10"/>
        <rFont val="宋体"/>
        <charset val="134"/>
      </rPr>
      <t>年双龙镇项目管理费</t>
    </r>
  </si>
  <si>
    <r>
      <rPr>
        <sz val="10"/>
        <rFont val="Times New Roman"/>
        <charset val="0"/>
      </rPr>
      <t>2022</t>
    </r>
    <r>
      <rPr>
        <sz val="10"/>
        <rFont val="宋体"/>
        <charset val="134"/>
      </rPr>
      <t>年名山街道项目管理费</t>
    </r>
  </si>
  <si>
    <r>
      <rPr>
        <sz val="10"/>
        <rFont val="Times New Roman"/>
        <charset val="0"/>
      </rPr>
      <t>2022</t>
    </r>
    <r>
      <rPr>
        <sz val="10"/>
        <rFont val="宋体"/>
        <charset val="134"/>
      </rPr>
      <t>年暨龙镇项目管理费</t>
    </r>
  </si>
  <si>
    <r>
      <rPr>
        <sz val="10"/>
        <rFont val="Times New Roman"/>
        <charset val="0"/>
      </rPr>
      <t>2022</t>
    </r>
    <r>
      <rPr>
        <sz val="10"/>
        <rFont val="宋体"/>
        <charset val="134"/>
      </rPr>
      <t>年兴龙镇项目管理费</t>
    </r>
  </si>
  <si>
    <r>
      <rPr>
        <sz val="10"/>
        <rFont val="Times New Roman"/>
        <charset val="0"/>
      </rPr>
      <t>2022</t>
    </r>
    <r>
      <rPr>
        <sz val="10"/>
        <rFont val="宋体"/>
        <charset val="134"/>
      </rPr>
      <t>年包鸾镇项目管理费</t>
    </r>
  </si>
  <si>
    <r>
      <rPr>
        <sz val="10"/>
        <rFont val="Times New Roman"/>
        <charset val="0"/>
      </rPr>
      <t>2022</t>
    </r>
    <r>
      <rPr>
        <sz val="10"/>
        <rFont val="宋体"/>
        <charset val="134"/>
      </rPr>
      <t>年社坛镇项目管理费</t>
    </r>
  </si>
  <si>
    <r>
      <rPr>
        <sz val="10"/>
        <rFont val="Times New Roman"/>
        <charset val="0"/>
      </rPr>
      <t>2022</t>
    </r>
    <r>
      <rPr>
        <sz val="10"/>
        <rFont val="宋体"/>
        <charset val="134"/>
      </rPr>
      <t>年十直镇项目管理费</t>
    </r>
  </si>
  <si>
    <r>
      <rPr>
        <sz val="10"/>
        <rFont val="Times New Roman"/>
        <charset val="0"/>
      </rPr>
      <t>2022</t>
    </r>
    <r>
      <rPr>
        <sz val="10"/>
        <rFont val="宋体"/>
        <charset val="134"/>
      </rPr>
      <t>年湛普镇项目管理费</t>
    </r>
  </si>
  <si>
    <r>
      <rPr>
        <sz val="10"/>
        <rFont val="Times New Roman"/>
        <charset val="0"/>
      </rPr>
      <t>2022</t>
    </r>
    <r>
      <rPr>
        <sz val="10"/>
        <rFont val="宋体"/>
        <charset val="134"/>
      </rPr>
      <t>年青龙乡项目管理费</t>
    </r>
  </si>
  <si>
    <r>
      <rPr>
        <sz val="10"/>
        <rFont val="Times New Roman"/>
        <charset val="0"/>
      </rPr>
      <t>2022</t>
    </r>
    <r>
      <rPr>
        <sz val="10"/>
        <rFont val="宋体"/>
        <charset val="134"/>
      </rPr>
      <t>年三建乡项目管理费</t>
    </r>
  </si>
  <si>
    <r>
      <rPr>
        <sz val="10"/>
        <rFont val="宋体"/>
        <charset val="134"/>
      </rPr>
      <t>丰乡振发</t>
    </r>
    <r>
      <rPr>
        <sz val="10"/>
        <rFont val="Times New Roman"/>
        <charset val="0"/>
      </rPr>
      <t>[2022]28</t>
    </r>
    <r>
      <rPr>
        <sz val="10"/>
        <rFont val="宋体"/>
        <charset val="134"/>
      </rPr>
      <t>号</t>
    </r>
  </si>
  <si>
    <r>
      <rPr>
        <sz val="10"/>
        <rFont val="Times New Roman"/>
        <charset val="0"/>
      </rPr>
      <t>2022</t>
    </r>
    <r>
      <rPr>
        <sz val="10"/>
        <rFont val="宋体"/>
        <charset val="134"/>
      </rPr>
      <t>年董家镇项目管理费</t>
    </r>
  </si>
  <si>
    <r>
      <rPr>
        <sz val="10"/>
        <rFont val="Times New Roman"/>
        <charset val="0"/>
      </rPr>
      <t>2022</t>
    </r>
    <r>
      <rPr>
        <sz val="10"/>
        <rFont val="宋体"/>
        <charset val="134"/>
      </rPr>
      <t>年南天湖镇项目管理费</t>
    </r>
  </si>
  <si>
    <r>
      <rPr>
        <sz val="10"/>
        <rFont val="Times New Roman"/>
        <charset val="0"/>
      </rPr>
      <t>2022</t>
    </r>
    <r>
      <rPr>
        <sz val="10"/>
        <rFont val="宋体"/>
        <charset val="134"/>
      </rPr>
      <t>年兴义镇项目管理费</t>
    </r>
  </si>
  <si>
    <r>
      <rPr>
        <sz val="10"/>
        <rFont val="Times New Roman"/>
        <charset val="0"/>
      </rPr>
      <t>2022</t>
    </r>
    <r>
      <rPr>
        <sz val="10"/>
        <rFont val="宋体"/>
        <charset val="134"/>
      </rPr>
      <t>年三合街道项目管理费</t>
    </r>
  </si>
  <si>
    <r>
      <rPr>
        <sz val="10"/>
        <rFont val="Times New Roman"/>
        <charset val="0"/>
      </rPr>
      <t>2022</t>
    </r>
    <r>
      <rPr>
        <sz val="10"/>
        <rFont val="宋体"/>
        <charset val="134"/>
      </rPr>
      <t>年许明寺镇项目管理费</t>
    </r>
  </si>
  <si>
    <r>
      <rPr>
        <sz val="10"/>
        <rFont val="Times New Roman"/>
        <charset val="0"/>
      </rPr>
      <t>2022</t>
    </r>
    <r>
      <rPr>
        <sz val="10"/>
        <rFont val="宋体"/>
        <charset val="134"/>
      </rPr>
      <t>年仁沙镇项目管理费</t>
    </r>
  </si>
  <si>
    <t>丰都县2021年市级（肉牛）现代农业产业园建设项目</t>
  </si>
  <si>
    <t>完成肉牛良种繁育体系建设，良繁中心等具体建设内容。</t>
  </si>
  <si>
    <t>相关乡镇</t>
  </si>
  <si>
    <t>市级及以上农业产业化龙头企业数量≥2个，农产品质量安全抽检合格率≧99%，劳动生产率高于所在区县水平≧30%，土地产出率高于所在区县水平≧30%，参加合作经济组织的农户比重≧70%，农民人均可支配收入高于所在区县平均水平≧5%，动村集体经济年经营性收入≥5万元，受益群众满意度≥80%。</t>
  </si>
  <si>
    <r>
      <rPr>
        <sz val="10"/>
        <rFont val="宋体"/>
        <charset val="134"/>
      </rPr>
      <t>丰农业农村委发〔</t>
    </r>
    <r>
      <rPr>
        <sz val="10"/>
        <rFont val="Times New Roman"/>
        <charset val="0"/>
      </rPr>
      <t>2022</t>
    </r>
    <r>
      <rPr>
        <sz val="10"/>
        <rFont val="宋体"/>
        <charset val="134"/>
      </rPr>
      <t>〕</t>
    </r>
    <r>
      <rPr>
        <sz val="10"/>
        <rFont val="Times New Roman"/>
        <charset val="0"/>
      </rPr>
      <t>118</t>
    </r>
    <r>
      <rPr>
        <sz val="10"/>
        <rFont val="宋体"/>
        <charset val="134"/>
      </rPr>
      <t>号</t>
    </r>
  </si>
  <si>
    <r>
      <rPr>
        <sz val="10"/>
        <rFont val="Times New Roman"/>
        <charset val="0"/>
      </rPr>
      <t>2022</t>
    </r>
    <r>
      <rPr>
        <sz val="10"/>
        <rFont val="宋体"/>
        <charset val="134"/>
      </rPr>
      <t>年三建乡乡村治理建设项目</t>
    </r>
  </si>
  <si>
    <r>
      <rPr>
        <sz val="10"/>
        <rFont val="宋体"/>
        <charset val="134"/>
      </rPr>
      <t>整治全乡人居环境、深化</t>
    </r>
    <r>
      <rPr>
        <sz val="10"/>
        <rFont val="Times New Roman"/>
        <charset val="0"/>
      </rPr>
      <t>“</t>
    </r>
    <r>
      <rPr>
        <sz val="10"/>
        <rFont val="宋体"/>
        <charset val="134"/>
      </rPr>
      <t>三治</t>
    </r>
    <r>
      <rPr>
        <sz val="10"/>
        <rFont val="Times New Roman"/>
        <charset val="0"/>
      </rPr>
      <t>”</t>
    </r>
    <r>
      <rPr>
        <sz val="10"/>
        <rFont val="宋体"/>
        <charset val="134"/>
      </rPr>
      <t>融合，包括长五间和铁路桥下居民点、绿春坝安置点环境整治等。</t>
    </r>
  </si>
  <si>
    <t>整治三建乡8个村人居环境、深化“三治”融合，包括长五间和铁路桥下居民点、绿春坝安置点环境整治等。受益低收入人群≥200人，受益群众满意度≥90%。</t>
  </si>
  <si>
    <r>
      <rPr>
        <sz val="10"/>
        <rFont val="宋体"/>
        <charset val="134"/>
      </rPr>
      <t>丰乡振发〔</t>
    </r>
    <r>
      <rPr>
        <sz val="10"/>
        <rFont val="Times New Roman"/>
        <charset val="0"/>
      </rPr>
      <t>2022</t>
    </r>
    <r>
      <rPr>
        <sz val="10"/>
        <rFont val="宋体"/>
        <charset val="134"/>
      </rPr>
      <t>〕</t>
    </r>
    <r>
      <rPr>
        <sz val="10"/>
        <rFont val="Times New Roman"/>
        <charset val="0"/>
      </rPr>
      <t>22</t>
    </r>
    <r>
      <rPr>
        <sz val="10"/>
        <rFont val="宋体"/>
        <charset val="134"/>
      </rPr>
      <t>号</t>
    </r>
  </si>
  <si>
    <r>
      <rPr>
        <sz val="10"/>
        <rFont val="Times New Roman"/>
        <charset val="0"/>
      </rPr>
      <t>2022</t>
    </r>
    <r>
      <rPr>
        <sz val="10"/>
        <rFont val="宋体"/>
        <charset val="134"/>
      </rPr>
      <t>年青龙乡大河场人居环境项目</t>
    </r>
  </si>
  <si>
    <r>
      <rPr>
        <sz val="10"/>
        <rFont val="宋体"/>
        <charset val="134"/>
      </rPr>
      <t>硬化道路</t>
    </r>
    <r>
      <rPr>
        <sz val="10"/>
        <rFont val="Times New Roman"/>
        <charset val="0"/>
      </rPr>
      <t>500m</t>
    </r>
    <r>
      <rPr>
        <sz val="10"/>
        <rFont val="宋体"/>
        <charset val="134"/>
      </rPr>
      <t>，条石铺装</t>
    </r>
    <r>
      <rPr>
        <sz val="10"/>
        <rFont val="Times New Roman"/>
        <charset val="0"/>
      </rPr>
      <t>2000</t>
    </r>
    <r>
      <rPr>
        <sz val="10"/>
        <rFont val="宋体"/>
        <charset val="134"/>
      </rPr>
      <t>㎡，破损路面修复</t>
    </r>
    <r>
      <rPr>
        <sz val="10"/>
        <rFont val="Times New Roman"/>
        <charset val="0"/>
      </rPr>
      <t>1000</t>
    </r>
    <r>
      <rPr>
        <sz val="10"/>
        <rFont val="宋体"/>
        <charset val="134"/>
      </rPr>
      <t>㎡，种植蓝花楹</t>
    </r>
    <r>
      <rPr>
        <sz val="10"/>
        <rFont val="Times New Roman"/>
        <charset val="0"/>
      </rPr>
      <t>36</t>
    </r>
    <r>
      <rPr>
        <sz val="10"/>
        <rFont val="宋体"/>
        <charset val="134"/>
      </rPr>
      <t>株，安装农村公共照明设施</t>
    </r>
    <r>
      <rPr>
        <sz val="10"/>
        <rFont val="Times New Roman"/>
        <charset val="0"/>
      </rPr>
      <t>40</t>
    </r>
    <r>
      <rPr>
        <sz val="10"/>
        <rFont val="宋体"/>
        <charset val="134"/>
      </rPr>
      <t>盏，配套供水管网</t>
    </r>
    <r>
      <rPr>
        <sz val="10"/>
        <rFont val="Times New Roman"/>
        <charset val="0"/>
      </rPr>
      <t>1000m</t>
    </r>
    <r>
      <rPr>
        <sz val="10"/>
        <rFont val="宋体"/>
        <charset val="134"/>
      </rPr>
      <t>。</t>
    </r>
  </si>
  <si>
    <t>完成硬化道路500m，条石铺装2000㎡，破损路面修复1000㎡，种植蓝花楹36株，安装农村公共照明设施40盏，配套供水管网1000m。受益低收入人群≥100人，受益群众满意度≥90%。</t>
  </si>
  <si>
    <r>
      <rPr>
        <sz val="10"/>
        <rFont val="Times New Roman"/>
        <charset val="0"/>
      </rPr>
      <t>2022</t>
    </r>
    <r>
      <rPr>
        <sz val="10"/>
        <rFont val="宋体"/>
        <charset val="134"/>
      </rPr>
      <t>年包鸾镇数商兴农项目</t>
    </r>
  </si>
  <si>
    <r>
      <rPr>
        <sz val="10"/>
        <rFont val="宋体"/>
        <charset val="134"/>
      </rPr>
      <t>基层治理平台</t>
    </r>
    <r>
      <rPr>
        <sz val="10"/>
        <rFont val="Times New Roman"/>
        <charset val="0"/>
      </rPr>
      <t>4</t>
    </r>
    <r>
      <rPr>
        <sz val="10"/>
        <rFont val="宋体"/>
        <charset val="134"/>
      </rPr>
      <t>套、智慧养殖平台</t>
    </r>
    <r>
      <rPr>
        <sz val="10"/>
        <rFont val="Times New Roman"/>
        <charset val="0"/>
      </rPr>
      <t>2</t>
    </r>
    <r>
      <rPr>
        <sz val="10"/>
        <rFont val="宋体"/>
        <charset val="134"/>
      </rPr>
      <t>套模块；大屏系统一套；养殖基地环境传感器、体温检测各</t>
    </r>
    <r>
      <rPr>
        <sz val="10"/>
        <rFont val="Times New Roman"/>
        <charset val="0"/>
      </rPr>
      <t>10</t>
    </r>
    <r>
      <rPr>
        <sz val="10"/>
        <rFont val="宋体"/>
        <charset val="134"/>
      </rPr>
      <t>余套。</t>
    </r>
  </si>
  <si>
    <t>开展“数商兴农”试点工作；基层治理平台4套，养殖基地环境传感器、体温检测各10余套，受益低收入人群≥100人，受益群众满意度≥90%。</t>
  </si>
  <si>
    <t>包鸾镇2022年农村户厕改造项目</t>
  </si>
  <si>
    <t>改造农村户厕23户</t>
  </si>
  <si>
    <t>完成农村户厕改造23个，户厕改造技术指导2次，户厕改造宣传动员1次，完成改造的户厕的厕所粪污无害化处理，建立当年完成改造的户厕的长效管护机制，农民满意度≥90%。</t>
  </si>
  <si>
    <r>
      <rPr>
        <sz val="10"/>
        <rFont val="宋体"/>
        <charset val="134"/>
      </rPr>
      <t>丰乡振发〔</t>
    </r>
    <r>
      <rPr>
        <sz val="10"/>
        <rFont val="Times New Roman"/>
        <charset val="0"/>
      </rPr>
      <t>2022</t>
    </r>
    <r>
      <rPr>
        <sz val="10"/>
        <rFont val="宋体"/>
        <charset val="134"/>
      </rPr>
      <t>〕</t>
    </r>
    <r>
      <rPr>
        <sz val="10"/>
        <rFont val="Times New Roman"/>
        <charset val="0"/>
      </rPr>
      <t>23</t>
    </r>
    <r>
      <rPr>
        <sz val="10"/>
        <rFont val="宋体"/>
        <charset val="134"/>
      </rPr>
      <t>号</t>
    </r>
  </si>
  <si>
    <t>保合镇2022年农村户厕改造项目</t>
  </si>
  <si>
    <t>改造农村户厕28户</t>
  </si>
  <si>
    <t>完成农村户厕改造28个，户厕改造技术指导2次，户厕改造宣传动员1次，完成改造的户厕的厕所粪污无害化处理，建立当年完成改造的户厕的长效管护机制，农民满意度≥90%。</t>
  </si>
  <si>
    <t>董家镇2022年农村户厕改造项目</t>
  </si>
  <si>
    <t>改造农村户厕22户</t>
  </si>
  <si>
    <t>完成农村户厕改造22个，户厕改造技术指导2次，户厕改造宣传动员1次，完成改造的户厕的厕所粪污无害化处理，建立当年完成改造的户厕的长效管护机制，农民满意度≥90%。</t>
  </si>
  <si>
    <r>
      <rPr>
        <sz val="10"/>
        <rFont val="宋体"/>
        <charset val="134"/>
      </rPr>
      <t>丰乡振发〔</t>
    </r>
    <r>
      <rPr>
        <sz val="10"/>
        <rFont val="Times New Roman"/>
        <charset val="0"/>
      </rPr>
      <t>2022</t>
    </r>
    <r>
      <rPr>
        <sz val="10"/>
        <rFont val="宋体"/>
        <charset val="134"/>
      </rPr>
      <t>〕</t>
    </r>
    <r>
      <rPr>
        <sz val="10"/>
        <rFont val="Times New Roman"/>
        <charset val="0"/>
      </rPr>
      <t>23</t>
    </r>
    <r>
      <rPr>
        <sz val="10"/>
        <rFont val="宋体"/>
        <charset val="134"/>
      </rPr>
      <t>号</t>
    </r>
    <r>
      <rPr>
        <sz val="10"/>
        <rFont val="Times New Roman"/>
        <charset val="0"/>
      </rPr>
      <t xml:space="preserve">
</t>
    </r>
    <r>
      <rPr>
        <sz val="10"/>
        <rFont val="宋体"/>
        <charset val="134"/>
      </rPr>
      <t>丰乡振发</t>
    </r>
    <r>
      <rPr>
        <sz val="10"/>
        <rFont val="Times New Roman"/>
        <charset val="0"/>
      </rPr>
      <t>[2022]37</t>
    </r>
    <r>
      <rPr>
        <sz val="10"/>
        <rFont val="宋体"/>
        <charset val="134"/>
      </rPr>
      <t>号</t>
    </r>
  </si>
  <si>
    <t>都督乡2022年农村户厕改造项目</t>
  </si>
  <si>
    <t>改造农村户厕5户</t>
  </si>
  <si>
    <t>完成农村户厕改造5个，户厕改造技术指导2次，户厕改造宣传动员1次，完成改造的户厕的厕所粪污无害化处理，建立当年完成改造的户厕的长效管护机制，农民满意度≥90%。</t>
  </si>
  <si>
    <r>
      <rPr>
        <sz val="9"/>
        <rFont val="宋体"/>
        <charset val="134"/>
      </rPr>
      <t>丰乡振发〔</t>
    </r>
    <r>
      <rPr>
        <sz val="9"/>
        <rFont val="Times New Roman"/>
        <charset val="0"/>
      </rPr>
      <t>2022</t>
    </r>
    <r>
      <rPr>
        <sz val="9"/>
        <rFont val="宋体"/>
        <charset val="134"/>
      </rPr>
      <t>〕</t>
    </r>
    <r>
      <rPr>
        <sz val="9"/>
        <rFont val="Times New Roman"/>
        <charset val="0"/>
      </rPr>
      <t>23</t>
    </r>
    <r>
      <rPr>
        <sz val="9"/>
        <rFont val="宋体"/>
        <charset val="134"/>
      </rPr>
      <t>号</t>
    </r>
    <r>
      <rPr>
        <sz val="9"/>
        <rFont val="Times New Roman"/>
        <charset val="0"/>
      </rPr>
      <t xml:space="preserve">
</t>
    </r>
    <r>
      <rPr>
        <sz val="9"/>
        <rFont val="宋体"/>
        <charset val="134"/>
      </rPr>
      <t>丰乡振发〔</t>
    </r>
    <r>
      <rPr>
        <sz val="9"/>
        <rFont val="Times New Roman"/>
        <charset val="0"/>
      </rPr>
      <t>2022</t>
    </r>
    <r>
      <rPr>
        <sz val="9"/>
        <rFont val="宋体"/>
        <charset val="134"/>
      </rPr>
      <t>〕</t>
    </r>
    <r>
      <rPr>
        <sz val="9"/>
        <rFont val="Times New Roman"/>
        <charset val="0"/>
      </rPr>
      <t>37</t>
    </r>
    <r>
      <rPr>
        <sz val="9"/>
        <rFont val="宋体"/>
        <charset val="134"/>
      </rPr>
      <t>号</t>
    </r>
  </si>
  <si>
    <t>高家镇2022年农村户厕改造项目</t>
  </si>
  <si>
    <t>改造农村户厕65户</t>
  </si>
  <si>
    <t>完成农村户厕改造65个，户厕改造技术指导2次，户厕改造宣传动员1次，完成改造的户厕的厕所粪污无害化处理，建立当年完成改造的户厕的长效管护机制，农民满意度≥90%。</t>
  </si>
  <si>
    <t>虎威镇2022年农村户厕改造项目</t>
  </si>
  <si>
    <t>改造农村户厕14户</t>
  </si>
  <si>
    <t>完成农村户厕改造14个，户厕改造技术指导2次，户厕改造宣传动员1次，完成改造的户厕的厕所粪污无害化处理，建立当年完成改造的户厕的长效管护机制，农民满意度≥90%。</t>
  </si>
  <si>
    <t>暨龙镇2022年农村户厕改造项目</t>
  </si>
  <si>
    <t>改造农村户厕36户</t>
  </si>
  <si>
    <t>完成农村户厕改造36个，户厕改造技术指导2次，户厕改造宣传动员1次，完成改造的户厕的厕所粪污无害化处理，建立当年完成改造的户厕的长效管护机制，农民满意度≥90%。</t>
  </si>
  <si>
    <t>江池镇2022年农村户厕改造项目</t>
  </si>
  <si>
    <t>改造农村户厕27户</t>
  </si>
  <si>
    <t>完成农村户厕改造27个，户厕改造技术指导2次，户厕改造宣传动员1次，完成改造的户厕的厕所粪污无害化处理，建立当年完成改造的户厕的长效管护机制，农民满意度≥90%。</t>
  </si>
  <si>
    <t>栗子乡2022年农村户厕改造项目</t>
  </si>
  <si>
    <t>改造农村户厕70户</t>
  </si>
  <si>
    <t>完成农村户厕改造70个，户厕改造技术指导2次，户厕改造宣传动员1次，完成改造的户厕的厕所粪污无害化处理，建立当年完成改造的户厕的长效管护机制，农民满意度≥90%。</t>
  </si>
  <si>
    <t>龙河镇2022年农村户厕改造项目</t>
  </si>
  <si>
    <t>改造农村户厕57户</t>
  </si>
  <si>
    <t>完成农村户厕改造57个，户厕改造技术指导2次，户厕改造宣传动员1次，完成改造的户厕的厕所粪污无害化处理，建立当年完成改造的户厕的长效管护机制，农民满意度≥90%。</t>
  </si>
  <si>
    <r>
      <rPr>
        <sz val="9"/>
        <rFont val="宋体"/>
        <charset val="134"/>
      </rPr>
      <t>丰乡振发〔</t>
    </r>
    <r>
      <rPr>
        <sz val="9"/>
        <rFont val="Times New Roman"/>
        <charset val="0"/>
      </rPr>
      <t>2022</t>
    </r>
    <r>
      <rPr>
        <sz val="9"/>
        <rFont val="宋体"/>
        <charset val="134"/>
      </rPr>
      <t>〕</t>
    </r>
    <r>
      <rPr>
        <sz val="9"/>
        <rFont val="Times New Roman"/>
        <charset val="0"/>
      </rPr>
      <t>23</t>
    </r>
    <r>
      <rPr>
        <sz val="9"/>
        <rFont val="宋体"/>
        <charset val="134"/>
      </rPr>
      <t>号</t>
    </r>
    <r>
      <rPr>
        <sz val="9"/>
        <rFont val="Times New Roman"/>
        <charset val="0"/>
      </rPr>
      <t xml:space="preserve">
</t>
    </r>
    <r>
      <rPr>
        <sz val="9"/>
        <rFont val="宋体"/>
        <charset val="134"/>
      </rPr>
      <t>丰乡振发</t>
    </r>
    <r>
      <rPr>
        <sz val="9"/>
        <rFont val="Times New Roman"/>
        <charset val="0"/>
      </rPr>
      <t>[2022]37</t>
    </r>
    <r>
      <rPr>
        <sz val="9"/>
        <rFont val="宋体"/>
        <charset val="134"/>
      </rPr>
      <t>号</t>
    </r>
  </si>
  <si>
    <t>龙孔镇2022年农村户厕改造项目</t>
  </si>
  <si>
    <t>改造农村户厕55户</t>
  </si>
  <si>
    <t>完成农村户厕改造55个，户厕改造技术指导2次，户厕改造宣传动员1次，完成改造的户厕的厕所粪污无害化处理，建立当年完成改造的户厕的长效管护机制，农民满意度≥90%。</t>
  </si>
  <si>
    <t>名山街道2022年农村户厕改造项目</t>
  </si>
  <si>
    <t>改造农村户厕21户</t>
  </si>
  <si>
    <t>完成农村户厕改造21个，户厕改造技术指导2次，户厕改造宣传动员1次，完成改造的户厕的厕所粪污无害化处理，建立当年完成改造的户厕的长效管护机制，农民满意度≥90%。</t>
  </si>
  <si>
    <t>丰乡振发〔2022〕23号
丰乡振发[2022]37号</t>
  </si>
  <si>
    <t>南天湖镇2022年农村户厕改造项目</t>
  </si>
  <si>
    <t>改造农村户厕48户</t>
  </si>
  <si>
    <t>完成农村户厕改造48个，户厕改造技术指导2次，户厕改造宣传动员1次，完成改造的户厕的厕所粪污无害化处理，建立当年完成改造的户厕的长效管护机制，农民满意度≥90%。</t>
  </si>
  <si>
    <t>青龙乡2022年农村户厕改造项目</t>
  </si>
  <si>
    <t>仁沙镇2022年农村户厕改造项目</t>
  </si>
  <si>
    <t>改造农村户厕35户</t>
  </si>
  <si>
    <t>完成农村户厕改造35个，户厕改造技术指导2次，户厕改造宣传动员1次，完成改造的户厕的厕所粪污无害化处理，建立当年完成改造的户厕的长效管护机制，农民满意度≥90%。</t>
  </si>
  <si>
    <t>三合街道2022年农村户厕改造项目</t>
  </si>
  <si>
    <t>改造农村户厕17户</t>
  </si>
  <si>
    <t>完成农村户厕改造17个，户厕改造技术指导2次，户厕改造宣传动员1次，完成改造的户厕的厕所粪污无害化处理，建立当年完成改造的户厕的长效管护机制，农民满意度≥90%。</t>
  </si>
  <si>
    <t>三建乡2022年农村户厕改造项目</t>
  </si>
  <si>
    <t>改造农村户厕54户</t>
  </si>
  <si>
    <t>完成农村户厕改造54个，户厕改造技术指导2次，户厕改造宣传动员1次，完成改造的户厕的厕所粪污无害化处理，建立当年完成改造的户厕的长效管护机制，农民满意度≥90%。</t>
  </si>
  <si>
    <t>三元镇2022年农村户厕改造项目</t>
  </si>
  <si>
    <t>改造农村户厕29户</t>
  </si>
  <si>
    <t>完成农村户厕改造29个，户厕改造技术指导2次，户厕改造宣传动员1次，完成改造的户厕的厕所粪污无害化处理，建立当年完成改造的户厕的长效管护机制，农民满意度≥90%。</t>
  </si>
  <si>
    <t>社坛镇2022年农村户厕改造项目</t>
  </si>
  <si>
    <t>十直镇2022年农村户厕改造项目</t>
  </si>
  <si>
    <t>改造农村户厕60户</t>
  </si>
  <si>
    <t>完成农村户厕改造60个，户厕改造技术指导2次，户厕改造宣传动员1次，完成改造的户厕的厕所粪污无害化处理，建立当年完成改造的户厕的长效管护机制，农民满意度≥90%。</t>
  </si>
  <si>
    <t>树人镇2022年农村户厕改造项目</t>
  </si>
  <si>
    <t>改造农村户厕32户</t>
  </si>
  <si>
    <t>完成农村户厕改造32个，户厕改造技术指导2次，户厕改造宣传动员1次，完成改造的户厕的厕所粪污无害化处理，建立当年完成改造的户厕的长效管护机制，农民满意度≥90%。</t>
  </si>
  <si>
    <t>双路镇2022年农村户厕改造项目</t>
  </si>
  <si>
    <t>太平坝乡2022年农村户厕改造项目</t>
  </si>
  <si>
    <t>武平镇2022年农村户厕改造项目</t>
  </si>
  <si>
    <t>改造农村户厕26户</t>
  </si>
  <si>
    <t>完成农村户厕改造26个，户厕改造技术指导2次，户厕改造宣传动员1次，完成改造的户厕的厕所粪污无害化处理，建立当年完成改造的户厕的长效管护机制，农民满意度≥90%。</t>
  </si>
  <si>
    <t>仙女湖镇2022年农村户厕改造项目</t>
  </si>
  <si>
    <t>改造农村户厕15户</t>
  </si>
  <si>
    <t>完成农村户厕改造15个，户厕改造技术指导2次，户厕改造宣传动员1次，完成改造的户厕的厕所粪污无害化处理，建立当年完成改造的户厕的长效管护机制，农民满意度≥90%。</t>
  </si>
  <si>
    <t>兴龙镇2022年农村户厕改造项目</t>
  </si>
  <si>
    <t>改造农村户厕30户</t>
  </si>
  <si>
    <t>完成农村户厕改造30个，户厕改造技术指导2次，户厕改造宣传动员1次，完成改造的户厕的厕所粪污无害化处理，建立当年完成改造的户厕的长效管护机制，农民满意度≥90%。</t>
  </si>
  <si>
    <t>兴义镇2022年农村户厕改造项目</t>
  </si>
  <si>
    <t>许明寺镇2022年农村户厕改造项目</t>
  </si>
  <si>
    <t>改造农村户厕31户</t>
  </si>
  <si>
    <t>完成农村户厕改造31个，户厕改造技术指导2次，户厕改造宣传动员1次，完成改造的户厕的厕所粪污无害化处理，建立当年完成改造的户厕的长效管护机制，农民满意度≥90%。</t>
  </si>
  <si>
    <t>湛普镇2022年农村户厕改造项目</t>
  </si>
  <si>
    <t>改造农村户厕39户</t>
  </si>
  <si>
    <t>完成农村户厕改造39个，户厕改造技术指导2次，户厕改造宣传动员1次，完成改造的户厕的厕所粪污无害化处理，建立当年完成改造的户厕的长效管护机制，农民满意度≥90%。</t>
  </si>
  <si>
    <t>双龙镇2022年农村户厕改造项目</t>
  </si>
  <si>
    <t>2022年龙河镇观音寺社区农村公厕项目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</si>
  <si>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40</t>
    </r>
    <r>
      <rPr>
        <sz val="10"/>
        <rFont val="宋体"/>
        <charset val="134"/>
      </rPr>
      <t>平方米</t>
    </r>
  </si>
  <si>
    <t>龙河镇观音寺社区</t>
  </si>
  <si>
    <t>完成农村公厕建设1个，公厕改造技术指导2次，受益群众满意度≥90%。</t>
  </si>
  <si>
    <t>2022年龙河镇洞庄坪村农村公厕项目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</si>
  <si>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60</t>
    </r>
    <r>
      <rPr>
        <sz val="10"/>
        <rFont val="宋体"/>
        <charset val="134"/>
      </rPr>
      <t>平方米</t>
    </r>
  </si>
  <si>
    <t>龙河镇洞庄坪村1组</t>
  </si>
  <si>
    <t>龙河镇洞庄坪村2组</t>
  </si>
  <si>
    <t>南天湖镇2022年农村公厕项目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</si>
  <si>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84</t>
    </r>
    <r>
      <rPr>
        <sz val="10"/>
        <rFont val="宋体"/>
        <charset val="134"/>
      </rPr>
      <t>平方米</t>
    </r>
  </si>
  <si>
    <t>十直镇2022年农村公厕项目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</si>
  <si>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50</t>
    </r>
    <r>
      <rPr>
        <sz val="10"/>
        <rFont val="宋体"/>
        <charset val="134"/>
      </rPr>
      <t>平方米</t>
    </r>
  </si>
  <si>
    <t>暨龙镇2022年农村公厕项目</t>
  </si>
  <si>
    <t>太平坝乡2022年农村公厕项目</t>
  </si>
  <si>
    <r>
      <rPr>
        <sz val="10"/>
        <rFont val="宋体"/>
        <charset val="134"/>
      </rPr>
      <t>新建农村公共厕所</t>
    </r>
    <r>
      <rPr>
        <sz val="10"/>
        <rFont val="Times New Roman"/>
        <charset val="0"/>
      </rPr>
      <t>1</t>
    </r>
    <r>
      <rPr>
        <sz val="10"/>
        <rFont val="宋体"/>
        <charset val="134"/>
      </rPr>
      <t>座</t>
    </r>
    <r>
      <rPr>
        <sz val="10"/>
        <rFont val="Times New Roman"/>
        <charset val="0"/>
      </rPr>
      <t>80</t>
    </r>
    <r>
      <rPr>
        <sz val="10"/>
        <rFont val="宋体"/>
        <charset val="134"/>
      </rPr>
      <t>平方米</t>
    </r>
  </si>
  <si>
    <t>三元镇2022年农村公厕项目</t>
  </si>
  <si>
    <t>青龙乡2022年农村公厕项目</t>
  </si>
  <si>
    <t>栗子乡2022年农村公厕项目</t>
  </si>
  <si>
    <t>县商务委</t>
  </si>
  <si>
    <r>
      <rPr>
        <sz val="10"/>
        <rFont val="宋体"/>
        <charset val="134"/>
      </rPr>
      <t>栗子乡</t>
    </r>
    <r>
      <rPr>
        <sz val="10"/>
        <rFont val="Times New Roman"/>
        <charset val="0"/>
      </rPr>
      <t>2022</t>
    </r>
    <r>
      <rPr>
        <sz val="10"/>
        <rFont val="宋体"/>
        <charset val="134"/>
      </rPr>
      <t>年消费帮扶</t>
    </r>
  </si>
  <si>
    <t>栗子乡农特产品展销推介活动</t>
  </si>
  <si>
    <t>充分利用财政专项资金优势，开展消费帮扶活动≥1次，鼓励市场经营主体参与消费帮扶，促进农副产品的生产和流通，营造全社会参与消费帮扶的氛围，向社会宣传推广、销售本地农畜产品，促进农民增收，参与企业满意度≥90%。</t>
  </si>
  <si>
    <r>
      <rPr>
        <sz val="10"/>
        <rFont val="宋体"/>
        <charset val="134"/>
      </rPr>
      <t>丰财产业</t>
    </r>
    <r>
      <rPr>
        <sz val="10"/>
        <rFont val="Times New Roman"/>
        <charset val="0"/>
      </rPr>
      <t>[2022]3号</t>
    </r>
  </si>
  <si>
    <t>栗子乡电子商务进村镇（乡级）服务中心</t>
  </si>
  <si>
    <t>升级打造栗子社区电商镇（乡级）服务中心</t>
  </si>
  <si>
    <t>充分利用财政专项资金优势，打造电商升级平台≥1个，有效销售本地农畜产品，促进农民增收，参与企业满意度≥90%。</t>
  </si>
  <si>
    <t>栗子乡建龙村、联合村垃圾分类处理配套项目</t>
  </si>
  <si>
    <t>联合和建龙两村垃圾分类设施配套建设；配足全乡垃圾箱，规划建设垃圾箱台等。</t>
  </si>
  <si>
    <t>完成栗子乡建龙村、联合村垃圾分类设施配套建设，建设垃圾分配收集点14个，购买分类垃圾桶1000个，建设自卸式箱体平台60个，受益群众≥300人，受益群众满意度达到95%以上。</t>
  </si>
  <si>
    <r>
      <rPr>
        <sz val="10"/>
        <rFont val="宋体"/>
        <charset val="134"/>
      </rPr>
      <t>丰财建</t>
    </r>
    <r>
      <rPr>
        <sz val="10"/>
        <rFont val="Times New Roman"/>
        <charset val="134"/>
      </rPr>
      <t>[2022]16</t>
    </r>
    <r>
      <rPr>
        <sz val="10"/>
        <rFont val="宋体"/>
        <charset val="134"/>
      </rPr>
      <t>号</t>
    </r>
  </si>
  <si>
    <r>
      <rPr>
        <sz val="10"/>
        <rFont val="Times New Roman"/>
        <charset val="0"/>
      </rPr>
      <t>2021</t>
    </r>
    <r>
      <rPr>
        <sz val="10"/>
        <rFont val="宋体"/>
        <charset val="134"/>
      </rPr>
      <t>年高家镇人居环境配套项目</t>
    </r>
  </si>
  <si>
    <r>
      <rPr>
        <sz val="10"/>
        <rFont val="宋体"/>
        <charset val="134"/>
      </rPr>
      <t>安装建国村路灯（庭院灯）</t>
    </r>
    <r>
      <rPr>
        <sz val="10"/>
        <rFont val="Times New Roman"/>
        <charset val="0"/>
      </rPr>
      <t>449</t>
    </r>
    <r>
      <rPr>
        <sz val="10"/>
        <rFont val="宋体"/>
        <charset val="134"/>
      </rPr>
      <t>盏、方斗山村路灯（庭院灯）</t>
    </r>
    <r>
      <rPr>
        <sz val="10"/>
        <rFont val="Times New Roman"/>
        <charset val="0"/>
      </rPr>
      <t>240</t>
    </r>
    <r>
      <rPr>
        <sz val="10"/>
        <rFont val="宋体"/>
        <charset val="134"/>
      </rPr>
      <t>盏。</t>
    </r>
  </si>
  <si>
    <r>
      <rPr>
        <sz val="9"/>
        <rFont val="宋体"/>
        <charset val="134"/>
      </rPr>
      <t>完成高家镇人居环境配套设施，安装建国、方斗山路灯</t>
    </r>
    <r>
      <rPr>
        <sz val="9"/>
        <rFont val="Times New Roman"/>
        <charset val="0"/>
      </rPr>
      <t>739</t>
    </r>
    <r>
      <rPr>
        <sz val="9"/>
        <rFont val="宋体"/>
        <charset val="134"/>
      </rPr>
      <t>盏，有效改变人居环境，提升群众满意度。</t>
    </r>
  </si>
  <si>
    <r>
      <rPr>
        <sz val="10"/>
        <rFont val="宋体"/>
        <charset val="134"/>
      </rPr>
      <t>丰财建</t>
    </r>
    <r>
      <rPr>
        <sz val="10"/>
        <rFont val="Times New Roman"/>
        <charset val="0"/>
      </rPr>
      <t>[2022]18</t>
    </r>
    <r>
      <rPr>
        <sz val="10"/>
        <rFont val="宋体"/>
        <charset val="134"/>
      </rPr>
      <t>号</t>
    </r>
  </si>
  <si>
    <t>2022年仙女湖镇朱家园传统村落保护</t>
  </si>
  <si>
    <r>
      <rPr>
        <sz val="10"/>
        <rFont val="宋体"/>
        <charset val="134"/>
      </rPr>
      <t>实施美丽庭院建设</t>
    </r>
    <r>
      <rPr>
        <sz val="10"/>
        <rFont val="Times New Roman"/>
        <charset val="0"/>
      </rPr>
      <t>30</t>
    </r>
    <r>
      <rPr>
        <sz val="10"/>
        <rFont val="宋体"/>
        <charset val="134"/>
      </rPr>
      <t>户，主要包括：砌筑矮石景墙</t>
    </r>
    <r>
      <rPr>
        <sz val="10"/>
        <rFont val="Times New Roman"/>
        <charset val="0"/>
      </rPr>
      <t>1138m</t>
    </r>
    <r>
      <rPr>
        <sz val="10"/>
        <rFont val="宋体"/>
        <charset val="134"/>
      </rPr>
      <t>，入口景墙</t>
    </r>
    <r>
      <rPr>
        <sz val="10"/>
        <rFont val="Times New Roman"/>
        <charset val="0"/>
      </rPr>
      <t>18m</t>
    </r>
    <r>
      <rPr>
        <sz val="10"/>
        <rFont val="宋体"/>
        <charset val="134"/>
      </rPr>
      <t>，竹篱笆长</t>
    </r>
    <r>
      <rPr>
        <sz val="10"/>
        <rFont val="Times New Roman"/>
        <charset val="0"/>
      </rPr>
      <t>654m</t>
    </r>
    <r>
      <rPr>
        <sz val="10"/>
        <rFont val="宋体"/>
        <charset val="134"/>
      </rPr>
      <t>，铺设青砖地面</t>
    </r>
    <r>
      <rPr>
        <sz val="10"/>
        <rFont val="Times New Roman"/>
        <charset val="0"/>
      </rPr>
      <t>59</t>
    </r>
    <r>
      <rPr>
        <sz val="10"/>
        <rFont val="宋体"/>
        <charset val="134"/>
      </rPr>
      <t>㎡，青石条分带</t>
    </r>
    <r>
      <rPr>
        <sz val="10"/>
        <rFont val="Times New Roman"/>
        <charset val="0"/>
      </rPr>
      <t>22</t>
    </r>
    <r>
      <rPr>
        <sz val="10"/>
        <rFont val="宋体"/>
        <charset val="134"/>
      </rPr>
      <t>㎡，建设门庭</t>
    </r>
    <r>
      <rPr>
        <sz val="10"/>
        <rFont val="Times New Roman"/>
        <charset val="0"/>
      </rPr>
      <t>6</t>
    </r>
    <r>
      <rPr>
        <sz val="10"/>
        <rFont val="宋体"/>
        <charset val="134"/>
      </rPr>
      <t>座，长廊</t>
    </r>
    <r>
      <rPr>
        <sz val="10"/>
        <rFont val="Times New Roman"/>
        <charset val="0"/>
      </rPr>
      <t>1</t>
    </r>
    <r>
      <rPr>
        <sz val="10"/>
        <rFont val="宋体"/>
        <charset val="134"/>
      </rPr>
      <t>座，购置及安装村庄照明路灯（庭院灯）</t>
    </r>
    <r>
      <rPr>
        <sz val="10"/>
        <rFont val="Times New Roman"/>
        <charset val="0"/>
      </rPr>
      <t>22</t>
    </r>
    <r>
      <rPr>
        <sz val="10"/>
        <rFont val="宋体"/>
        <charset val="134"/>
      </rPr>
      <t>套，完成</t>
    </r>
    <r>
      <rPr>
        <sz val="10"/>
        <rFont val="Times New Roman"/>
        <charset val="0"/>
      </rPr>
      <t>1166</t>
    </r>
    <r>
      <rPr>
        <sz val="10"/>
        <rFont val="宋体"/>
        <charset val="134"/>
      </rPr>
      <t>㎡绿化（种植蔷薇</t>
    </r>
    <r>
      <rPr>
        <sz val="10"/>
        <rFont val="Times New Roman"/>
        <charset val="0"/>
      </rPr>
      <t>2292</t>
    </r>
    <r>
      <rPr>
        <sz val="10"/>
        <rFont val="宋体"/>
        <charset val="134"/>
      </rPr>
      <t>株，佛甲草和佛耳草</t>
    </r>
    <r>
      <rPr>
        <sz val="10"/>
        <rFont val="Times New Roman"/>
        <charset val="0"/>
      </rPr>
      <t>465</t>
    </r>
    <r>
      <rPr>
        <sz val="10"/>
        <rFont val="宋体"/>
        <charset val="134"/>
      </rPr>
      <t>㎡</t>
    </r>
    <r>
      <rPr>
        <sz val="10"/>
        <rFont val="Times New Roman"/>
        <charset val="0"/>
      </rPr>
      <t>)</t>
    </r>
    <r>
      <rPr>
        <sz val="10"/>
        <rFont val="宋体"/>
        <charset val="134"/>
      </rPr>
      <t>。</t>
    </r>
  </si>
  <si>
    <r>
      <rPr>
        <sz val="9"/>
        <rFont val="宋体"/>
        <charset val="134"/>
      </rPr>
      <t>完成美丽庭院建设</t>
    </r>
    <r>
      <rPr>
        <sz val="9"/>
        <rFont val="Times New Roman"/>
        <charset val="0"/>
      </rPr>
      <t>30</t>
    </r>
    <r>
      <rPr>
        <sz val="9"/>
        <rFont val="宋体"/>
        <charset val="134"/>
      </rPr>
      <t>户，验收合格率</t>
    </r>
    <r>
      <rPr>
        <sz val="9"/>
        <rFont val="Times New Roman"/>
        <charset val="0"/>
      </rPr>
      <t>100%</t>
    </r>
    <r>
      <rPr>
        <sz val="9"/>
        <rFont val="宋体"/>
        <charset val="134"/>
      </rPr>
      <t>，当年开工率</t>
    </r>
    <r>
      <rPr>
        <sz val="9"/>
        <rFont val="Times New Roman"/>
        <charset val="0"/>
      </rPr>
      <t>98%</t>
    </r>
    <r>
      <rPr>
        <sz val="9"/>
        <rFont val="宋体"/>
        <charset val="134"/>
      </rPr>
      <t>，当年完工率</t>
    </r>
    <r>
      <rPr>
        <sz val="9"/>
        <rFont val="Times New Roman"/>
        <charset val="0"/>
      </rPr>
      <t>98%</t>
    </r>
    <r>
      <rPr>
        <sz val="9"/>
        <rFont val="宋体"/>
        <charset val="134"/>
      </rPr>
      <t>，受益人口超过</t>
    </r>
    <r>
      <rPr>
        <sz val="9"/>
        <rFont val="Times New Roman"/>
        <charset val="0"/>
      </rPr>
      <t>100</t>
    </r>
    <r>
      <rPr>
        <sz val="9"/>
        <rFont val="宋体"/>
        <charset val="134"/>
      </rPr>
      <t>人，受益人口满意度大于</t>
    </r>
    <r>
      <rPr>
        <sz val="9"/>
        <rFont val="Times New Roman"/>
        <charset val="0"/>
      </rPr>
      <t>95%</t>
    </r>
    <r>
      <rPr>
        <sz val="9"/>
        <rFont val="宋体"/>
        <charset val="134"/>
      </rPr>
      <t>。</t>
    </r>
  </si>
  <si>
    <t>2022年仙女湖镇山磴坡桃园人居环境示范片建设</t>
  </si>
  <si>
    <t>用于县级乡村振兴重点乡镇仙女湖镇山磴坡桃园人居环境示范片建设，打造乡村旅游示范点。</t>
  </si>
  <si>
    <r>
      <rPr>
        <sz val="9"/>
        <rFont val="宋体"/>
        <charset val="134"/>
      </rPr>
      <t>完成三蹬坡桃园人居环境示范片检核，倒灶乡村旅游示范点，验收合格率</t>
    </r>
    <r>
      <rPr>
        <sz val="9"/>
        <rFont val="Times New Roman"/>
        <charset val="0"/>
      </rPr>
      <t>100%</t>
    </r>
    <r>
      <rPr>
        <sz val="9"/>
        <rFont val="宋体"/>
        <charset val="134"/>
      </rPr>
      <t>，当年开工率</t>
    </r>
    <r>
      <rPr>
        <sz val="9"/>
        <rFont val="Times New Roman"/>
        <charset val="0"/>
      </rPr>
      <t>100%</t>
    </r>
    <r>
      <rPr>
        <sz val="9"/>
        <rFont val="宋体"/>
        <charset val="134"/>
      </rPr>
      <t>，当年完工率</t>
    </r>
    <r>
      <rPr>
        <sz val="9"/>
        <rFont val="Times New Roman"/>
        <charset val="0"/>
      </rPr>
      <t>100%</t>
    </r>
    <r>
      <rPr>
        <sz val="9"/>
        <rFont val="宋体"/>
        <charset val="134"/>
      </rPr>
      <t>，受益人口超过</t>
    </r>
    <r>
      <rPr>
        <sz val="9"/>
        <rFont val="Times New Roman"/>
        <charset val="0"/>
      </rPr>
      <t>60</t>
    </r>
    <r>
      <rPr>
        <sz val="9"/>
        <rFont val="宋体"/>
        <charset val="134"/>
      </rPr>
      <t>人，受益人口满意度大于</t>
    </r>
    <r>
      <rPr>
        <sz val="9"/>
        <rFont val="Times New Roman"/>
        <charset val="0"/>
      </rPr>
      <t>95%</t>
    </r>
    <r>
      <rPr>
        <sz val="9"/>
        <rFont val="宋体"/>
        <charset val="134"/>
      </rPr>
      <t>。</t>
    </r>
  </si>
  <si>
    <r>
      <rPr>
        <sz val="10"/>
        <rFont val="Times New Roman"/>
        <charset val="0"/>
      </rPr>
      <t>2022</t>
    </r>
    <r>
      <rPr>
        <sz val="10"/>
        <rFont val="宋体"/>
        <charset val="134"/>
      </rPr>
      <t>年都督乡人居环境整治项目</t>
    </r>
  </si>
  <si>
    <t>整治都督乡塔水湖及高干燕人居环境，污水处理设施整治20处，房屋环境整治100户。</t>
  </si>
  <si>
    <t>完成都督乡污水处理设施整治20处，房屋环境整治100户，提升污水收集处置， 改善人居环境，项目直接间接受益人数≥2000人，受益群众满意≥95%。</t>
  </si>
  <si>
    <r>
      <rPr>
        <sz val="10"/>
        <rFont val="宋体"/>
        <charset val="134"/>
      </rPr>
      <t>丰财建</t>
    </r>
    <r>
      <rPr>
        <sz val="10"/>
        <rFont val="Times New Roman"/>
        <charset val="0"/>
      </rPr>
      <t>[2022]19</t>
    </r>
    <r>
      <rPr>
        <sz val="10"/>
        <rFont val="宋体"/>
        <charset val="134"/>
      </rPr>
      <t>号</t>
    </r>
  </si>
  <si>
    <r>
      <rPr>
        <sz val="10"/>
        <rFont val="Times New Roman"/>
        <charset val="0"/>
      </rPr>
      <t>2022</t>
    </r>
    <r>
      <rPr>
        <sz val="10"/>
        <rFont val="宋体"/>
        <charset val="134"/>
      </rPr>
      <t>年三建乡改厨改卫项目</t>
    </r>
  </si>
  <si>
    <t>全乡实施四改、拆危、垃圾台建设、人行便道、五清等。</t>
  </si>
  <si>
    <t>完成农村厕所100户，完成危房拆除274户，提升居民住房安全，改善人居环境，项目直接间接受益人口数量≥500人，受益群众满意≥95%。</t>
  </si>
  <si>
    <r>
      <rPr>
        <sz val="10"/>
        <rFont val="Times New Roman"/>
        <charset val="0"/>
      </rPr>
      <t>2022</t>
    </r>
    <r>
      <rPr>
        <sz val="10"/>
        <rFont val="宋体"/>
        <charset val="134"/>
      </rPr>
      <t>年三建乡红旗寨村人居环境整治项目</t>
    </r>
  </si>
  <si>
    <t>对凉水井区、黄连木古树周边人居环境实施综合整治，包括挡墙、人行道建设等。</t>
  </si>
  <si>
    <t>完成人居环境整治2000米，提升居民住房安全，改善人居环境，项目直接间接受益人口数量≥500人，受益群众满意≥95%。</t>
  </si>
  <si>
    <r>
      <rPr>
        <sz val="10"/>
        <rFont val="Times New Roman"/>
        <charset val="0"/>
      </rPr>
      <t>2022</t>
    </r>
    <r>
      <rPr>
        <sz val="10"/>
        <rFont val="宋体"/>
        <charset val="134"/>
      </rPr>
      <t>年栗子乡人居环境综合整治</t>
    </r>
  </si>
  <si>
    <r>
      <rPr>
        <sz val="10"/>
        <rFont val="宋体"/>
        <charset val="134"/>
      </rPr>
      <t>整治栗子乡人居环境，实施旧房整治提升</t>
    </r>
    <r>
      <rPr>
        <sz val="10"/>
        <rFont val="Times New Roman"/>
        <charset val="0"/>
      </rPr>
      <t>486</t>
    </r>
    <r>
      <rPr>
        <sz val="10"/>
        <rFont val="宋体"/>
        <charset val="134"/>
      </rPr>
      <t>户、美丽庭院建设等。</t>
    </r>
  </si>
  <si>
    <t>完成旧房整治486户，保障居民住房安全， 改善人居环境，项目直接间接受益人口数量≥1000人，受益群众满意≥95%。</t>
  </si>
  <si>
    <r>
      <rPr>
        <sz val="10"/>
        <rFont val="Times New Roman"/>
        <charset val="0"/>
      </rPr>
      <t>2022</t>
    </r>
    <r>
      <rPr>
        <sz val="10"/>
        <rFont val="宋体"/>
        <charset val="134"/>
      </rPr>
      <t>年栗子乡建龙村廖叶坝人居环境综合整治（二期）</t>
    </r>
  </si>
  <si>
    <r>
      <rPr>
        <sz val="10"/>
        <rFont val="宋体"/>
        <charset val="134"/>
      </rPr>
      <t>整治提升栗子乡建龙村廖叶坝人居环境，旧房整治提升、美丽庭院建设、村庄照明路灯等，涉及农户</t>
    </r>
    <r>
      <rPr>
        <sz val="10"/>
        <rFont val="Times New Roman"/>
        <charset val="0"/>
      </rPr>
      <t>52</t>
    </r>
    <r>
      <rPr>
        <sz val="10"/>
        <rFont val="宋体"/>
        <charset val="134"/>
      </rPr>
      <t>户房屋</t>
    </r>
    <r>
      <rPr>
        <sz val="10"/>
        <rFont val="Times New Roman"/>
        <charset val="0"/>
      </rPr>
      <t>57</t>
    </r>
    <r>
      <rPr>
        <sz val="10"/>
        <rFont val="宋体"/>
        <charset val="134"/>
      </rPr>
      <t>栋。</t>
    </r>
  </si>
  <si>
    <t>完成旧房整治57栋，涉及旧房整治户数52户， 提升居民住房安全， 改善人居环境，项目直接间接受益人数≥150人，受益群众满意≥95%。</t>
  </si>
  <si>
    <r>
      <rPr>
        <sz val="10"/>
        <rFont val="Times New Roman"/>
        <charset val="0"/>
      </rPr>
      <t>2022</t>
    </r>
    <r>
      <rPr>
        <sz val="10"/>
        <rFont val="宋体"/>
        <charset val="134"/>
      </rPr>
      <t>年危房改造项目（双龙镇）</t>
    </r>
  </si>
  <si>
    <r>
      <rPr>
        <sz val="10"/>
        <rFont val="宋体"/>
        <charset val="134"/>
      </rPr>
      <t>消除农村低收入群体动态新增危房</t>
    </r>
    <r>
      <rPr>
        <sz val="10"/>
        <rFont val="Times New Roman"/>
        <charset val="0"/>
      </rPr>
      <t>6</t>
    </r>
    <r>
      <rPr>
        <sz val="10"/>
        <rFont val="宋体"/>
        <charset val="134"/>
      </rPr>
      <t>户（</t>
    </r>
    <r>
      <rPr>
        <sz val="10"/>
        <rFont val="Times New Roman"/>
        <charset val="0"/>
      </rPr>
      <t>C</t>
    </r>
    <r>
      <rPr>
        <sz val="10"/>
        <rFont val="宋体"/>
        <charset val="134"/>
      </rPr>
      <t>级</t>
    </r>
    <r>
      <rPr>
        <sz val="10"/>
        <rFont val="Times New Roman"/>
        <charset val="0"/>
      </rPr>
      <t>3</t>
    </r>
    <r>
      <rPr>
        <sz val="10"/>
        <rFont val="宋体"/>
        <charset val="134"/>
      </rPr>
      <t>户、无房户</t>
    </r>
    <r>
      <rPr>
        <sz val="10"/>
        <rFont val="Times New Roman"/>
        <charset val="0"/>
      </rPr>
      <t>3</t>
    </r>
    <r>
      <rPr>
        <sz val="10"/>
        <rFont val="宋体"/>
        <charset val="134"/>
      </rPr>
      <t>户）</t>
    </r>
  </si>
  <si>
    <t>完成C级危房改造3户， 完成D级危房改造3户， 提升居民住房安全， 改善人居环境，项目直接间接受益人数≥10人，受益群众满意≥95%。</t>
  </si>
  <si>
    <r>
      <rPr>
        <sz val="10"/>
        <rFont val="Times New Roman"/>
        <charset val="0"/>
      </rPr>
      <t>2022</t>
    </r>
    <r>
      <rPr>
        <sz val="10"/>
        <rFont val="宋体"/>
        <charset val="134"/>
      </rPr>
      <t>年名山街道两汇口村人居环境改善工程</t>
    </r>
  </si>
  <si>
    <r>
      <rPr>
        <sz val="10"/>
        <rFont val="宋体"/>
        <charset val="134"/>
      </rPr>
      <t>栽植紫叶李</t>
    </r>
    <r>
      <rPr>
        <sz val="10"/>
        <rFont val="Times New Roman"/>
        <charset val="0"/>
      </rPr>
      <t>830</t>
    </r>
    <r>
      <rPr>
        <sz val="10"/>
        <rFont val="宋体"/>
        <charset val="134"/>
      </rPr>
      <t>株；实施商品林低效林改造</t>
    </r>
    <r>
      <rPr>
        <sz val="10"/>
        <rFont val="Times New Roman"/>
        <charset val="0"/>
      </rPr>
      <t>200</t>
    </r>
    <r>
      <rPr>
        <sz val="10"/>
        <rFont val="宋体"/>
        <charset val="134"/>
      </rPr>
      <t>亩，将杂灌林改造后种植经济树种桃树。新建</t>
    </r>
    <r>
      <rPr>
        <sz val="10"/>
        <rFont val="Times New Roman"/>
        <charset val="0"/>
      </rPr>
      <t>“</t>
    </r>
    <r>
      <rPr>
        <sz val="10"/>
        <rFont val="宋体"/>
        <charset val="134"/>
      </rPr>
      <t>微花园</t>
    </r>
    <r>
      <rPr>
        <sz val="10"/>
        <rFont val="Times New Roman"/>
        <charset val="0"/>
      </rPr>
      <t>”</t>
    </r>
    <r>
      <rPr>
        <sz val="10"/>
        <rFont val="宋体"/>
        <charset val="134"/>
      </rPr>
      <t>、</t>
    </r>
    <r>
      <rPr>
        <sz val="10"/>
        <rFont val="Times New Roman"/>
        <charset val="0"/>
      </rPr>
      <t>“</t>
    </r>
    <r>
      <rPr>
        <sz val="10"/>
        <rFont val="宋体"/>
        <charset val="134"/>
      </rPr>
      <t>微菜园</t>
    </r>
    <r>
      <rPr>
        <sz val="10"/>
        <rFont val="Times New Roman"/>
        <charset val="0"/>
      </rPr>
      <t>”10000m2</t>
    </r>
    <r>
      <rPr>
        <sz val="10"/>
        <rFont val="宋体"/>
        <charset val="134"/>
      </rPr>
      <t>，改造</t>
    </r>
    <r>
      <rPr>
        <sz val="10"/>
        <rFont val="Times New Roman"/>
        <charset val="0"/>
      </rPr>
      <t>5000m2</t>
    </r>
    <r>
      <rPr>
        <sz val="10"/>
        <rFont val="宋体"/>
        <charset val="134"/>
      </rPr>
      <t>渣场。安装村庄照明路灯</t>
    </r>
    <r>
      <rPr>
        <sz val="10"/>
        <rFont val="Times New Roman"/>
        <charset val="0"/>
      </rPr>
      <t>100</t>
    </r>
    <r>
      <rPr>
        <sz val="10"/>
        <rFont val="宋体"/>
        <charset val="134"/>
      </rPr>
      <t>盏。</t>
    </r>
  </si>
  <si>
    <t>安装道路照明路灯100盏，改造瓜果蔬菜园10000平方米，商品低效林改造面积200亩，种植紫叶李数量830株，改善人居环境， 改善道路基础设施， 受益群众满意度≥90%。</t>
  </si>
  <si>
    <r>
      <rPr>
        <sz val="10"/>
        <rFont val="Times New Roman"/>
        <charset val="0"/>
      </rPr>
      <t>2022</t>
    </r>
    <r>
      <rPr>
        <sz val="10"/>
        <rFont val="宋体"/>
        <charset val="134"/>
      </rPr>
      <t>年龙河镇洞庄坪村旧房整治提升项目</t>
    </r>
  </si>
  <si>
    <r>
      <rPr>
        <sz val="10"/>
        <rFont val="宋体"/>
        <charset val="134"/>
      </rPr>
      <t>农村旧房整治提升</t>
    </r>
    <r>
      <rPr>
        <sz val="10"/>
        <rFont val="Times New Roman"/>
        <charset val="0"/>
      </rPr>
      <t>11</t>
    </r>
    <r>
      <rPr>
        <sz val="10"/>
        <rFont val="宋体"/>
        <charset val="134"/>
      </rPr>
      <t>户及人居环境整治。</t>
    </r>
  </si>
  <si>
    <t>完成旧房整治11户，保障居民住房安全， 改善人居环境，项目直接间接受益人口数量≥48人，受益群众满意≥90%。</t>
  </si>
  <si>
    <t>2022年栗子至三建联网公路拓宽工程</t>
  </si>
  <si>
    <t>将双石磙村贡米源观景台至红旗寨原3.5米宽公路扩宽并油化，路基扩宽至6.5米，路面宽6米，栗子段长5.9公里。</t>
  </si>
  <si>
    <t>丰都县交通局</t>
  </si>
  <si>
    <r>
      <rPr>
        <sz val="9"/>
        <rFont val="宋体"/>
        <charset val="134"/>
      </rPr>
      <t>完成双石磙村贡米源观景台至红旗寨原</t>
    </r>
    <r>
      <rPr>
        <sz val="9"/>
        <rFont val="Times New Roman"/>
        <charset val="0"/>
      </rPr>
      <t>3.5</t>
    </r>
    <r>
      <rPr>
        <sz val="9"/>
        <rFont val="宋体"/>
        <charset val="134"/>
      </rPr>
      <t>米宽公路扩宽并油化</t>
    </r>
    <r>
      <rPr>
        <sz val="9"/>
        <rFont val="Times New Roman"/>
        <charset val="0"/>
      </rPr>
      <t>5.9</t>
    </r>
    <r>
      <rPr>
        <sz val="9"/>
        <rFont val="宋体"/>
        <charset val="134"/>
      </rPr>
      <t>公里，助推产业发展。</t>
    </r>
  </si>
  <si>
    <r>
      <rPr>
        <sz val="10"/>
        <rFont val="宋体"/>
        <charset val="134"/>
      </rPr>
      <t>丰财建</t>
    </r>
    <r>
      <rPr>
        <sz val="10"/>
        <rFont val="Times New Roman"/>
        <charset val="0"/>
      </rPr>
      <t>[2022]21</t>
    </r>
    <r>
      <rPr>
        <sz val="10"/>
        <rFont val="宋体"/>
        <charset val="134"/>
      </rPr>
      <t>号</t>
    </r>
  </si>
  <si>
    <t>农村客运扩宽工程镇江村鹞子岩至地坝岭学校公路扩宽建设计划</t>
  </si>
  <si>
    <t>镇江村鹞子岩至地坝岭学校公路全长4公里，在原砼路面3.5米宽的基础改扩建3米后路基宽6.5米，扩宽后在原砼路面宽度的基础上硬化2.5米后砼路面达到6米宽，沿线弯道、安防措施、排水设施按标准设置。</t>
  </si>
  <si>
    <t>改扩建四好农村公路4公里，方便群众出行。</t>
  </si>
  <si>
    <t>农村客运扩宽工程双龙跃进桥至保合镇新屋坪公路改扩建建设计划</t>
  </si>
  <si>
    <t>全长4公里，改扩建后路基7米，对原有软弱路基进行补强，对其中的过水路段进行整治，涉及桥梁进行加宽，C25砼路面按6米宽进行建设，沿线弯道、安防措施、排水设施按标准设置。</t>
  </si>
  <si>
    <t>农村客运扩宽工程保合至双龙保合幼儿园至万泉村文家坪段农村公路扩宽建设计划</t>
  </si>
  <si>
    <t>全长1.1公里，在原路基基础上扩宽3米，路面在原有路面3.5米基础上硬化2.5米，硬化后路面达到6米，扩路段的弯道及安防措施按规范标准设置。</t>
  </si>
  <si>
    <t>改扩建1.1公里，打通保合镇至双龙镇联网公路，拉动沿线柑橘产业发展。</t>
  </si>
  <si>
    <t>农村客运扩宽工程湛普镇春安村新建联网公路建设计划</t>
  </si>
  <si>
    <t>新建联网路全长0.452公里，建成后与三合镇村道路形成联网接丰都火车站，按四级公路标准新建，设计时速20公里/小时，路基宽8米，砼路面宽7米，弯道按规范加宽设置，沿线按标准设置安防措施，砼边沟。</t>
  </si>
  <si>
    <t>建成后使湛普春安与县火车站相接，带动当地经济</t>
  </si>
  <si>
    <t>农村公路通畅工程龙河镇丰收节道路建设计划</t>
  </si>
  <si>
    <t>全长3.35公里，其中：萝卜干厂至老花地0.95公里，按四好公路农村公路标准设计，设计时速15公里/小时，C25砼路面宽5.5米，厚0.2米，弯道及错车道按规范加宽设置，错车道的路基宽度不应少于6.5米，有效长度不应少于20米，沿线按标准设置排水及安防设施。姚家垭口至长坡场2.4公里，设计时速20公里/小时，对损毁路面、边沟、防护栏进行修复，同时对路基悬空的增设挡墙。</t>
  </si>
  <si>
    <t>改建及整治公路3.35公里，带动洞庄坪村产业发展。</t>
  </si>
  <si>
    <t>农村公路通畅工程龙河镇铁炉沟村四好农村公路建设计划</t>
  </si>
  <si>
    <t>全长3公里，其中：大西场至村口1.5公里；大西场至新屋段1.5公里；其中有1.5公里路基宽仅为3.5米，应扩宽后按路基宽5.5米，砼路面宽4.5米的四好公路农村公路标准设计，设计时速15公里/小时，弯道及错车道按规范加宽设置，错车道的路基宽度不应少于6米，有效长度不应少于10米，沿线按标准设置排水及安防措施。</t>
  </si>
  <si>
    <t>新建3公里，联通龙河镇铁炉沟村道路，带动当地经济发展</t>
  </si>
  <si>
    <t>农村公路通畅工程仁沙镇七星寨等村四好农村公路建设</t>
  </si>
  <si>
    <t>新建四好农村公路全长1.9公里，其中：七星寨村路边至大沟坡0.52公里；大石塔至三更坝院子0.83公里，陶家坪村竹林湾至干湿湾0.55公里；按四好公路农村公路标准设计，设计时速15公里/小时，C25砼路面宽4.5米，厚0.2米。弯道及错车道按规范加宽设置，错车道的路基宽度不应少于6米，有效长度不应少于10米，沿线按标准设置安防措施。</t>
  </si>
  <si>
    <t>新建四好农村公路1.9公里，助推七星寨村乡村振兴发展。</t>
  </si>
  <si>
    <t>农村公路通畅工程兴义镇产业公路建设计划</t>
  </si>
  <si>
    <t>全长1.89公里，其中：保家寺村水井湾至化角树湾0.42公里；龙井沟至河尚坪段0.67公里，坦铺村大丛林外岭至大梁子道路0.8公里；其中1.79公里按路基宽5.5米，砼路面宽4.5米的四好公路农村公路标准设计，设计时速15公里/小时，弯道及错车道按规范加宽设置，错车道的路基宽度不应少于6米，有效长度不应少于10米，沿线按标准设置排水及安防措施；另0.1公里按路基6.5米，砼路面6米宽标准进行设计及建设，沿线按标准设置排水及安防措施。</t>
  </si>
  <si>
    <t>新建产业路1.89公里，助推保家寺村产业发展。</t>
  </si>
  <si>
    <t>农村公路通畅工程南天湖镇电站至马教公路扩宽建设计划</t>
  </si>
  <si>
    <t>全长4.2公里，其中马教至倒角长1.6公里，家堡至电站1.1公里，现有宽度3.5米，按在原路基础上扩宽3米，路面在原有路面3.5米基础上硬化2.5米，硬化后路面达到6米，扩宽路段的弯道、排水设施及安防措施按规范标准设置；倒角至汪家堡长1.4公里，现有宽度4.5米；按在原路基础上扩宽2米，路面在原有路面3.5米基础上硬化1.5米，硬化后路面达到6米，扩宽路段的弯道、排水设施及安防措施按规范标准设置；</t>
  </si>
  <si>
    <t>改扩建4.2公里，对南天湖</t>
  </si>
  <si>
    <t>农村公路通畅工程三合街道汇南中学连接道路建设</t>
  </si>
  <si>
    <t>公路全长0.62公里，按四级公路标准新改建，设计时速20公里/小时，其中0.38公里为既有道路只有3.5米宽，该段路基扩宽2米，路面全面硬化为4.5米；0.22公里为新建，按路基5米，砼路面4.5米建设，沿线弯道及错车道按规范加宽设置，错车道的路基宽度不应少于6米，有效长度不应少于10米，沿线按标准设置排水及安防措施。</t>
  </si>
  <si>
    <t>建成后将汇南中学与汇南道路相接，方便沿线群众及学生出行。</t>
  </si>
  <si>
    <t>2021年环湖路龙河段丰都县石板水水库环湖农村公路龙河段（K000-K4+010）(K19+900-K40+713.13)</t>
  </si>
  <si>
    <t>龙和段路线全长25.073Km，路基5米，路面4.5米，混凝土路面。</t>
  </si>
  <si>
    <t>助推旅游产业，助力示范环湖， 带动当地产业增收， 降低当地产业运输成本，受益群众满意度≥95%。</t>
  </si>
  <si>
    <t>2021年环湖路江池段丰都县石板水水库环湖农村公路江池段(K4+010-K19+900)</t>
  </si>
  <si>
    <t>项目路线全长15.995Km，路基5米，路面4.5米，混凝土路面。</t>
  </si>
  <si>
    <t>助推旅游产业，助力示范环湖。</t>
  </si>
  <si>
    <t>2022年青龙乡瓦屋山至龙头拓宽工程</t>
  </si>
  <si>
    <t>青龙至龙头道路，全长4公里，窄路面加宽，路面6米，路基6.5米，混凝土路面.</t>
  </si>
  <si>
    <r>
      <rPr>
        <sz val="9"/>
        <rFont val="宋体"/>
        <charset val="134"/>
      </rPr>
      <t>完成青龙至龙头道路扩宽</t>
    </r>
    <r>
      <rPr>
        <sz val="9"/>
        <rFont val="Times New Roman"/>
        <charset val="0"/>
      </rPr>
      <t>4</t>
    </r>
    <r>
      <rPr>
        <sz val="9"/>
        <rFont val="宋体"/>
        <charset val="134"/>
      </rPr>
      <t>公里，方便群众出行。</t>
    </r>
  </si>
  <si>
    <t>丰都县2022年“四好农村路”示范创建项目</t>
  </si>
  <si>
    <t>黄沙交通服务区无障碍厕所、绿化、室外停车场等配套设施建设，凉水井、九溪沟、卢家山、万家凼等路段的功能完善、维修及提升改造。</t>
  </si>
  <si>
    <t>完成“四好农村路”示范创建，助力乡村振兴。</t>
  </si>
  <si>
    <t>2022年双路至莲花路面油化工程</t>
  </si>
  <si>
    <t>全长12.62公里，双向两车道，按照路基宽6.5m，路面宽6m的标准进行设计，路面采用沥青路面。</t>
  </si>
  <si>
    <t>完成双路至莲花路面油化，助推旅游发展。</t>
  </si>
  <si>
    <r>
      <rPr>
        <sz val="11"/>
        <rFont val="宋体"/>
        <charset val="134"/>
      </rPr>
      <t>丰财建</t>
    </r>
    <r>
      <rPr>
        <sz val="11"/>
        <rFont val="Times New Roman"/>
        <charset val="0"/>
      </rPr>
      <t>[2022]21</t>
    </r>
    <r>
      <rPr>
        <sz val="11"/>
        <rFont val="宋体"/>
        <charset val="134"/>
      </rPr>
      <t>号</t>
    </r>
    <r>
      <rPr>
        <sz val="11"/>
        <rFont val="Times New Roman"/>
        <charset val="0"/>
      </rPr>
      <t xml:space="preserve">
</t>
    </r>
    <r>
      <rPr>
        <sz val="11"/>
        <rFont val="宋体"/>
        <charset val="134"/>
      </rPr>
      <t>丰财建</t>
    </r>
    <r>
      <rPr>
        <sz val="11"/>
        <rFont val="Times New Roman"/>
        <charset val="0"/>
      </rPr>
      <t>[2022]47</t>
    </r>
    <r>
      <rPr>
        <sz val="11"/>
        <rFont val="宋体"/>
        <charset val="134"/>
      </rPr>
      <t>号</t>
    </r>
  </si>
  <si>
    <t>2021年虎威镇人和村四好农村公路</t>
  </si>
  <si>
    <t>里程2.19公里，路面4.5米，路基5.5米，混凝土路面。</t>
  </si>
  <si>
    <r>
      <rPr>
        <sz val="9"/>
        <rFont val="宋体"/>
        <charset val="134"/>
      </rPr>
      <t>完成人和村四好农村公路建设</t>
    </r>
    <r>
      <rPr>
        <sz val="9"/>
        <rFont val="Times New Roman"/>
        <charset val="0"/>
      </rPr>
      <t>2.19</t>
    </r>
    <r>
      <rPr>
        <sz val="9"/>
        <rFont val="宋体"/>
        <charset val="134"/>
      </rPr>
      <t>公里，方便群众出行。</t>
    </r>
  </si>
  <si>
    <t>丰都县社坛镇2021年地坝嘴村四好农村公路建设项目</t>
  </si>
  <si>
    <t>里程1.115公里，路面4.5米，路基5.5米，混凝土路面。</t>
  </si>
  <si>
    <r>
      <rPr>
        <sz val="9"/>
        <rFont val="宋体"/>
        <charset val="134"/>
      </rPr>
      <t>完成地坝嘴村四好农村公路建设</t>
    </r>
    <r>
      <rPr>
        <sz val="9"/>
        <rFont val="Times New Roman"/>
        <charset val="0"/>
      </rPr>
      <t>1.115</t>
    </r>
    <r>
      <rPr>
        <sz val="9"/>
        <rFont val="宋体"/>
        <charset val="134"/>
      </rPr>
      <t>公里，方便群众出行。</t>
    </r>
  </si>
  <si>
    <t>丰都县社坛镇2022年“四好农村公路”建设项目</t>
  </si>
  <si>
    <t>改建硬化公路4公里，路面4.5米，路基6米，混凝土路面.</t>
  </si>
  <si>
    <r>
      <rPr>
        <sz val="9"/>
        <rFont val="宋体"/>
        <charset val="134"/>
      </rPr>
      <t>改扩建四好农村公路</t>
    </r>
    <r>
      <rPr>
        <sz val="9"/>
        <rFont val="Times New Roman"/>
        <charset val="0"/>
      </rPr>
      <t>4</t>
    </r>
    <r>
      <rPr>
        <sz val="9"/>
        <rFont val="宋体"/>
        <charset val="134"/>
      </rPr>
      <t>公里，方便群众出行。</t>
    </r>
  </si>
  <si>
    <t>2021年兴龙镇十字口村畜禽产业基地扩建公路工程</t>
  </si>
  <si>
    <t>在原有4.5米宽的硬化道路基础上进行改扩建，路基扩宽2.5米，路面硬化1.5米，全长5.762公里。配套市农投种猪产业发展。扩宽后路基7米，路面6米，混凝土路面</t>
  </si>
  <si>
    <t>扩建产业基地公路建设，助推沿线畜禽养殖产业。</t>
  </si>
  <si>
    <t>2021年仁沙镇李家坪、田家沟四好农村公路建设</t>
  </si>
  <si>
    <t>里程2.107公里，路基5.5米，路面4.5米，混凝土路面。</t>
  </si>
  <si>
    <r>
      <rPr>
        <sz val="9"/>
        <rFont val="宋体"/>
        <charset val="134"/>
      </rPr>
      <t>完成李家坪、田家沟四好农村公路建设</t>
    </r>
    <r>
      <rPr>
        <sz val="9"/>
        <rFont val="Times New Roman"/>
        <charset val="0"/>
      </rPr>
      <t>2.107</t>
    </r>
    <r>
      <rPr>
        <sz val="9"/>
        <rFont val="宋体"/>
        <charset val="134"/>
      </rPr>
      <t>公里，带动当地农户</t>
    </r>
    <r>
      <rPr>
        <sz val="9"/>
        <rFont val="Times New Roman"/>
        <charset val="0"/>
      </rPr>
      <t>≥60</t>
    </r>
    <r>
      <rPr>
        <sz val="9"/>
        <rFont val="宋体"/>
        <charset val="134"/>
      </rPr>
      <t>人。</t>
    </r>
  </si>
  <si>
    <t>2021年许明寺镇古家山村四好农村公路建设</t>
  </si>
  <si>
    <t>里程2公里，路基5.5米，路面4.5米，混凝土路面。</t>
  </si>
  <si>
    <r>
      <rPr>
        <sz val="9"/>
        <rFont val="宋体"/>
        <charset val="134"/>
      </rPr>
      <t>完成古家山村四好农村公路建设</t>
    </r>
    <r>
      <rPr>
        <sz val="9"/>
        <rFont val="Times New Roman"/>
        <charset val="0"/>
      </rPr>
      <t>2</t>
    </r>
    <r>
      <rPr>
        <sz val="9"/>
        <rFont val="宋体"/>
        <charset val="134"/>
      </rPr>
      <t>公里，助推沿线产业。</t>
    </r>
  </si>
  <si>
    <t>2021年双龙镇梨子园、屋边等村“四好农村路”</t>
  </si>
  <si>
    <t>改扩建4.1公里，砼C25路面硬化宽3.5m，厚20cm，路面4.5米，路基5.5米，混凝土路面。</t>
  </si>
  <si>
    <r>
      <rPr>
        <sz val="9"/>
        <rFont val="宋体"/>
        <charset val="134"/>
      </rPr>
      <t>改扩建四好农村公路</t>
    </r>
    <r>
      <rPr>
        <sz val="9"/>
        <rFont val="Times New Roman"/>
        <charset val="0"/>
      </rPr>
      <t>4.1</t>
    </r>
    <r>
      <rPr>
        <sz val="9"/>
        <rFont val="宋体"/>
        <charset val="134"/>
      </rPr>
      <t>公里，方便群众出行，带动当地农户</t>
    </r>
    <r>
      <rPr>
        <sz val="9"/>
        <rFont val="Times New Roman"/>
        <charset val="0"/>
      </rPr>
      <t>≥100</t>
    </r>
    <r>
      <rPr>
        <sz val="9"/>
        <rFont val="宋体"/>
        <charset val="134"/>
      </rPr>
      <t>人。</t>
    </r>
  </si>
  <si>
    <t>2021年双龙镇马灯坝村至保合镇公路双龙段扩宽硬化建设</t>
  </si>
  <si>
    <t>里程1.15公里，路面6米，路基7米，混凝土路面。</t>
  </si>
  <si>
    <r>
      <rPr>
        <sz val="9"/>
        <rFont val="宋体"/>
        <charset val="134"/>
      </rPr>
      <t>完成马灯坝村至保合镇公路双龙段扩宽硬化</t>
    </r>
    <r>
      <rPr>
        <sz val="9"/>
        <rFont val="Times New Roman"/>
        <charset val="0"/>
      </rPr>
      <t>1.15</t>
    </r>
    <r>
      <rPr>
        <sz val="9"/>
        <rFont val="宋体"/>
        <charset val="134"/>
      </rPr>
      <t>公里，助推沿线产业。</t>
    </r>
  </si>
  <si>
    <t>三元镇2021年农村公路建设</t>
  </si>
  <si>
    <t>里程9.08公里，路面6米，路基7米，混凝土路面。</t>
  </si>
  <si>
    <r>
      <rPr>
        <sz val="9"/>
        <rFont val="宋体"/>
        <charset val="134"/>
      </rPr>
      <t>完成四好农村公路建设</t>
    </r>
    <r>
      <rPr>
        <sz val="9"/>
        <rFont val="Times New Roman"/>
        <charset val="0"/>
      </rPr>
      <t>9.08</t>
    </r>
    <r>
      <rPr>
        <sz val="9"/>
        <rFont val="宋体"/>
        <charset val="134"/>
      </rPr>
      <t>公里，方便群众出行，带动当地农户</t>
    </r>
    <r>
      <rPr>
        <sz val="9"/>
        <rFont val="Times New Roman"/>
        <charset val="0"/>
      </rPr>
      <t>≥360</t>
    </r>
    <r>
      <rPr>
        <sz val="9"/>
        <rFont val="宋体"/>
        <charset val="134"/>
      </rPr>
      <t>人。</t>
    </r>
  </si>
  <si>
    <t>2021年保合镇范家沟村等村“四好农村路”</t>
  </si>
  <si>
    <t>硬化公路2公里，路面宽3.5米，厚0.2米，C25混凝土，路面4.5米，路基5.5米，混凝土路面。</t>
  </si>
  <si>
    <r>
      <rPr>
        <sz val="9"/>
        <rFont val="宋体"/>
        <charset val="134"/>
      </rPr>
      <t>完成范家沟村四好农村公路建设</t>
    </r>
    <r>
      <rPr>
        <sz val="9"/>
        <rFont val="Times New Roman"/>
        <charset val="0"/>
      </rPr>
      <t>2</t>
    </r>
    <r>
      <rPr>
        <sz val="9"/>
        <rFont val="宋体"/>
        <charset val="134"/>
      </rPr>
      <t>公里，方便群众出行，带动当地农户</t>
    </r>
    <r>
      <rPr>
        <sz val="9"/>
        <rFont val="Times New Roman"/>
        <charset val="0"/>
      </rPr>
      <t>≥100</t>
    </r>
    <r>
      <rPr>
        <sz val="9"/>
        <rFont val="宋体"/>
        <charset val="134"/>
      </rPr>
      <t>人。</t>
    </r>
  </si>
  <si>
    <t>2021年保合至双龙马灯坝村农村公路扩宽建设</t>
  </si>
  <si>
    <t>里程5.421公里，路面6米，路基7米，混凝土路面。</t>
  </si>
  <si>
    <r>
      <rPr>
        <sz val="9"/>
        <rFont val="宋体"/>
        <charset val="134"/>
      </rPr>
      <t>完成保合至双龙马灯坝村四好农村公路扩宽</t>
    </r>
    <r>
      <rPr>
        <sz val="9"/>
        <rFont val="Times New Roman"/>
        <charset val="0"/>
      </rPr>
      <t>5.421</t>
    </r>
    <r>
      <rPr>
        <sz val="9"/>
        <rFont val="宋体"/>
        <charset val="134"/>
      </rPr>
      <t>公里，助推沿线产业。</t>
    </r>
  </si>
  <si>
    <t>2021年树人镇树镇路（老邮局）至三口井村活动室公路扩宽硬化建设</t>
  </si>
  <si>
    <t>里程8.9公里，路基7米，路面6米，混凝土路面。</t>
  </si>
  <si>
    <t>完成公路扩宽硬化8.9公里，带动沿线花椒、柚子、生猪养殖场等产业发展，降低运输成本，受益人数≥1000人，受益群众满意度≥90%。</t>
  </si>
  <si>
    <t>2021年十直镇莲花、新屋等村产业路硬化工程</t>
  </si>
  <si>
    <t>全长4公里，路基宽4.5米，砼路面宽3.5米，混凝土路面。</t>
  </si>
  <si>
    <r>
      <rPr>
        <sz val="9"/>
        <rFont val="宋体"/>
        <charset val="134"/>
      </rPr>
      <t>完成产业路硬化</t>
    </r>
    <r>
      <rPr>
        <sz val="9"/>
        <rFont val="Times New Roman"/>
        <charset val="0"/>
      </rPr>
      <t>4</t>
    </r>
    <r>
      <rPr>
        <sz val="9"/>
        <rFont val="宋体"/>
        <charset val="134"/>
      </rPr>
      <t>公里，方便群众出行。</t>
    </r>
  </si>
  <si>
    <t>2021年龙孔镇大面场及大坝村四好农村公路</t>
  </si>
  <si>
    <t>里程3公里，路基5.5米，路面4.5米，混凝土路面。</t>
  </si>
  <si>
    <r>
      <rPr>
        <sz val="9"/>
        <rFont val="宋体"/>
        <charset val="134"/>
      </rPr>
      <t>完成大面场村及大坝村四好农村公路建设</t>
    </r>
    <r>
      <rPr>
        <sz val="9"/>
        <rFont val="Times New Roman"/>
        <charset val="0"/>
      </rPr>
      <t>3</t>
    </r>
    <r>
      <rPr>
        <sz val="9"/>
        <rFont val="宋体"/>
        <charset val="134"/>
      </rPr>
      <t>公里，带动当地农户</t>
    </r>
    <r>
      <rPr>
        <sz val="9"/>
        <rFont val="Times New Roman"/>
        <charset val="0"/>
      </rPr>
      <t>≥150</t>
    </r>
    <r>
      <rPr>
        <sz val="9"/>
        <rFont val="宋体"/>
        <charset val="134"/>
      </rPr>
      <t>人。</t>
    </r>
  </si>
  <si>
    <t>2021年高家镇方斗山产业联网公路</t>
  </si>
  <si>
    <t>里程5.45公里，路面4.5米，路基5.5米，混凝土路面。</t>
  </si>
  <si>
    <r>
      <rPr>
        <sz val="9"/>
        <rFont val="宋体"/>
        <charset val="134"/>
      </rPr>
      <t>完成方斗山产业联网公路</t>
    </r>
    <r>
      <rPr>
        <sz val="9"/>
        <rFont val="Times New Roman"/>
        <charset val="0"/>
      </rPr>
      <t>5.45</t>
    </r>
    <r>
      <rPr>
        <sz val="9"/>
        <rFont val="宋体"/>
        <charset val="134"/>
      </rPr>
      <t>公里，助推沿线产业。</t>
    </r>
  </si>
  <si>
    <t>2022年重庆华裕新农业科技有限公司太运有机肥厂选址地连接道路</t>
  </si>
  <si>
    <t>改建砼路面0.7公里，路面4.5米，路基5米，混凝土路面.</t>
  </si>
  <si>
    <r>
      <rPr>
        <sz val="9"/>
        <rFont val="宋体"/>
        <charset val="134"/>
      </rPr>
      <t>完成改建砼路面</t>
    </r>
    <r>
      <rPr>
        <sz val="9"/>
        <rFont val="Times New Roman"/>
        <charset val="0"/>
      </rPr>
      <t>0.7</t>
    </r>
    <r>
      <rPr>
        <sz val="9"/>
        <rFont val="宋体"/>
        <charset val="134"/>
      </rPr>
      <t>公里，推动沿线产业发展。</t>
    </r>
  </si>
  <si>
    <t>兴义镇2021年大池坝、石佛场等村四好农村公路建设</t>
  </si>
  <si>
    <t>里程2.417公里，路面3.5米，路基4.5米，混凝土路面。</t>
  </si>
  <si>
    <r>
      <rPr>
        <sz val="9"/>
        <rFont val="宋体"/>
        <charset val="134"/>
      </rPr>
      <t>完成兴义镇大池坝、石佛场等村四好农村公路建设</t>
    </r>
    <r>
      <rPr>
        <sz val="9"/>
        <rFont val="Times New Roman"/>
        <charset val="0"/>
      </rPr>
      <t>2.417</t>
    </r>
    <r>
      <rPr>
        <sz val="9"/>
        <rFont val="宋体"/>
        <charset val="134"/>
      </rPr>
      <t>公里，方便群众出行。</t>
    </r>
  </si>
  <si>
    <t>2021年双路镇莲花至连天栈道景区道路建设</t>
  </si>
  <si>
    <t>里程9.827公里，其中3.3公里按四级公路标准路面6.5米，路基7.5米，沥青混凝土路面，剩余6.527路面4.5米，路基5.5米，混凝土路面。</t>
  </si>
  <si>
    <r>
      <rPr>
        <sz val="9"/>
        <rFont val="宋体"/>
        <charset val="134"/>
      </rPr>
      <t>完成连天栈道景区道路建设</t>
    </r>
    <r>
      <rPr>
        <sz val="9"/>
        <rFont val="Times New Roman"/>
        <charset val="0"/>
      </rPr>
      <t>9.82</t>
    </r>
    <r>
      <rPr>
        <sz val="9"/>
        <rFont val="宋体"/>
        <charset val="134"/>
      </rPr>
      <t>公里，方便群众出行，助推乡村振兴，推动旅游产业。</t>
    </r>
  </si>
  <si>
    <t>江池镇2021年徐坪村水车坝桥建设项目</t>
  </si>
  <si>
    <t>全长219.397米，其中桥梁长15米，桥梁引道长214.397米。设计荷载公路二级，桥梁全宽6.5米。</t>
  </si>
  <si>
    <r>
      <rPr>
        <sz val="9"/>
        <rFont val="宋体"/>
        <charset val="134"/>
      </rPr>
      <t>完成徐坪村水车坝桥建设</t>
    </r>
    <r>
      <rPr>
        <sz val="9"/>
        <rFont val="Times New Roman"/>
        <charset val="0"/>
      </rPr>
      <t>219.397</t>
    </r>
    <r>
      <rPr>
        <sz val="9"/>
        <rFont val="宋体"/>
        <charset val="134"/>
      </rPr>
      <t>米，受益脱贫人口</t>
    </r>
    <r>
      <rPr>
        <sz val="9"/>
        <rFont val="Times New Roman"/>
        <charset val="0"/>
      </rPr>
      <t>≥50</t>
    </r>
    <r>
      <rPr>
        <sz val="9"/>
        <rFont val="宋体"/>
        <charset val="134"/>
      </rPr>
      <t>人，受益群众满意度</t>
    </r>
    <r>
      <rPr>
        <sz val="9"/>
        <rFont val="Times New Roman"/>
        <charset val="0"/>
      </rPr>
      <t>90%</t>
    </r>
    <r>
      <rPr>
        <sz val="9"/>
        <rFont val="宋体"/>
        <charset val="134"/>
      </rPr>
      <t>以上。</t>
    </r>
  </si>
  <si>
    <t>江池镇2021年江池场至邹家农村公路扩宽硬化建设项目</t>
  </si>
  <si>
    <t>里程4.1公里，路基7米，路面6米，混凝土路面。</t>
  </si>
  <si>
    <r>
      <rPr>
        <sz val="9"/>
        <rFont val="宋体"/>
        <charset val="134"/>
      </rPr>
      <t>万江池场镇至邹家农村公路扩宽硬化</t>
    </r>
    <r>
      <rPr>
        <sz val="9"/>
        <rFont val="Times New Roman"/>
        <charset val="0"/>
      </rPr>
      <t>4.1</t>
    </r>
    <r>
      <rPr>
        <sz val="9"/>
        <rFont val="宋体"/>
        <charset val="134"/>
      </rPr>
      <t>公里，助推沿线产业。</t>
    </r>
  </si>
  <si>
    <t>2021年龙河镇陡蹬子七组冉家湾村民小组等四好农村公路建设</t>
  </si>
  <si>
    <t>里程3.59公里，路面4.5米，路基5米，混凝土路面。</t>
  </si>
  <si>
    <r>
      <rPr>
        <sz val="9"/>
        <rFont val="宋体"/>
        <charset val="134"/>
      </rPr>
      <t>完成四好农村公路建设</t>
    </r>
    <r>
      <rPr>
        <sz val="9"/>
        <rFont val="Times New Roman"/>
        <charset val="0"/>
      </rPr>
      <t>3.59</t>
    </r>
    <r>
      <rPr>
        <sz val="9"/>
        <rFont val="宋体"/>
        <charset val="134"/>
      </rPr>
      <t>公里，带动当地农户</t>
    </r>
    <r>
      <rPr>
        <sz val="9"/>
        <rFont val="Times New Roman"/>
        <charset val="0"/>
      </rPr>
      <t>≥260</t>
    </r>
    <r>
      <rPr>
        <sz val="9"/>
        <rFont val="宋体"/>
        <charset val="134"/>
      </rPr>
      <t>人，受益群众满意度</t>
    </r>
    <r>
      <rPr>
        <sz val="9"/>
        <rFont val="Times New Roman"/>
        <charset val="0"/>
      </rPr>
      <t>≥90%</t>
    </r>
    <r>
      <rPr>
        <sz val="9"/>
        <rFont val="宋体"/>
        <charset val="134"/>
      </rPr>
      <t>。</t>
    </r>
  </si>
  <si>
    <t>2021年年南天湖镇产业公路扩宽硬化项目建设</t>
  </si>
  <si>
    <t>里程1.1公里，路面6米，路基7米，混凝土路面。</t>
  </si>
  <si>
    <r>
      <rPr>
        <sz val="9"/>
        <rFont val="宋体"/>
        <charset val="134"/>
      </rPr>
      <t>完成南天湖镇产业公路蛞乱硬化</t>
    </r>
    <r>
      <rPr>
        <sz val="9"/>
        <rFont val="Times New Roman"/>
        <charset val="0"/>
      </rPr>
      <t>1.1</t>
    </r>
    <r>
      <rPr>
        <sz val="9"/>
        <rFont val="宋体"/>
        <charset val="134"/>
      </rPr>
      <t>公里，助推沿线产业。</t>
    </r>
  </si>
  <si>
    <t>2021年年南天湖镇九溪沟村产业公路建设</t>
  </si>
  <si>
    <t>里程1.4公里，路面4.5米，路基5.5米，混凝土路面。</t>
  </si>
  <si>
    <r>
      <rPr>
        <sz val="9"/>
        <rFont val="宋体"/>
        <charset val="134"/>
      </rPr>
      <t>完成九溪沟村产业公路建设</t>
    </r>
    <r>
      <rPr>
        <sz val="9"/>
        <rFont val="Times New Roman"/>
        <charset val="0"/>
      </rPr>
      <t>1.4</t>
    </r>
    <r>
      <rPr>
        <sz val="9"/>
        <rFont val="宋体"/>
        <charset val="134"/>
      </rPr>
      <t>公里，助推沿线产业。</t>
    </r>
  </si>
  <si>
    <t>2021年仙女湖镇易地扶贫搬迁安置点道路建设</t>
  </si>
  <si>
    <t>里程2.1公里，路基7.5米，路面6.5米，沥青混凝土路面。</t>
  </si>
  <si>
    <r>
      <rPr>
        <sz val="9"/>
        <rFont val="宋体"/>
        <charset val="134"/>
      </rPr>
      <t>完成易地搬迁安置点道路建设</t>
    </r>
    <r>
      <rPr>
        <sz val="9"/>
        <rFont val="Times New Roman"/>
        <charset val="0"/>
      </rPr>
      <t>2.1</t>
    </r>
    <r>
      <rPr>
        <sz val="9"/>
        <rFont val="宋体"/>
        <charset val="134"/>
      </rPr>
      <t>公里，方便群众出行。</t>
    </r>
  </si>
  <si>
    <t>2021年包鸾镇红花坡等村四好农村公路建设</t>
  </si>
  <si>
    <t>里程3.4公里，路面4.5米，路基5米，混凝土路面。</t>
  </si>
  <si>
    <r>
      <rPr>
        <sz val="9"/>
        <rFont val="宋体"/>
        <charset val="134"/>
      </rPr>
      <t>完成红花坡村四好农村公路建设</t>
    </r>
    <r>
      <rPr>
        <sz val="9"/>
        <rFont val="Times New Roman"/>
        <charset val="0"/>
      </rPr>
      <t>3.4</t>
    </r>
    <r>
      <rPr>
        <sz val="9"/>
        <rFont val="宋体"/>
        <charset val="134"/>
      </rPr>
      <t>公里，助力乡村振兴。</t>
    </r>
  </si>
  <si>
    <t>2021年湛普镇华裕养殖基地产业路改扩建</t>
  </si>
  <si>
    <t>里程1.456公里，路面5.5米，路基6.5米，混凝土路面.</t>
  </si>
  <si>
    <r>
      <rPr>
        <sz val="9"/>
        <rFont val="宋体"/>
        <charset val="134"/>
      </rPr>
      <t>完成湛普镇华裕养殖基地产业路改扩建</t>
    </r>
    <r>
      <rPr>
        <sz val="9"/>
        <rFont val="Times New Roman"/>
        <charset val="0"/>
      </rPr>
      <t>1.456</t>
    </r>
    <r>
      <rPr>
        <sz val="9"/>
        <rFont val="宋体"/>
        <charset val="134"/>
      </rPr>
      <t>公里，助推畜禽养殖产业。</t>
    </r>
  </si>
  <si>
    <t>2021年三合街道峰顶、新建等社区产业公路</t>
  </si>
  <si>
    <t>全长4.5公里 ，路基宽5.5米，砼路面4.5米，混凝土路面。</t>
  </si>
  <si>
    <r>
      <rPr>
        <sz val="9"/>
        <rFont val="宋体"/>
        <charset val="134"/>
      </rPr>
      <t>完成峰顶、新建等社区产业公路建设</t>
    </r>
    <r>
      <rPr>
        <sz val="9"/>
        <rFont val="Times New Roman"/>
        <charset val="0"/>
      </rPr>
      <t>4.5</t>
    </r>
    <r>
      <rPr>
        <sz val="9"/>
        <rFont val="宋体"/>
        <charset val="134"/>
      </rPr>
      <t>公里，助推沿线产业。</t>
    </r>
  </si>
  <si>
    <t>丰都县栗子乡四旁绿化项目</t>
  </si>
  <si>
    <t>栗子乡联合等村的乡村道路及农户房前屋后植树4400株。</t>
  </si>
  <si>
    <t>完成四旁植树株4400株，植株存活率90%，造林当期任务完成率≥90%，发挥森林生态系统效益。</t>
  </si>
  <si>
    <r>
      <rPr>
        <sz val="10"/>
        <rFont val="宋体"/>
        <charset val="134"/>
      </rPr>
      <t>丰财建</t>
    </r>
    <r>
      <rPr>
        <sz val="10"/>
        <rFont val="Times New Roman"/>
        <charset val="0"/>
      </rPr>
      <t>[2022]22</t>
    </r>
    <r>
      <rPr>
        <sz val="10"/>
        <rFont val="宋体"/>
        <charset val="134"/>
      </rPr>
      <t>号</t>
    </r>
    <r>
      <rPr>
        <sz val="10"/>
        <rFont val="Times New Roman"/>
        <charset val="0"/>
      </rPr>
      <t xml:space="preserve">
</t>
    </r>
    <r>
      <rPr>
        <sz val="10"/>
        <rFont val="宋体"/>
        <charset val="134"/>
      </rPr>
      <t>丰财建</t>
    </r>
    <r>
      <rPr>
        <sz val="10"/>
        <rFont val="Times New Roman"/>
        <charset val="0"/>
      </rPr>
      <t>[2022]34</t>
    </r>
    <r>
      <rPr>
        <sz val="10"/>
        <rFont val="宋体"/>
        <charset val="134"/>
      </rPr>
      <t>号</t>
    </r>
  </si>
  <si>
    <r>
      <rPr>
        <sz val="10"/>
        <rFont val="Times New Roman"/>
        <charset val="0"/>
      </rPr>
      <t>2022</t>
    </r>
    <r>
      <rPr>
        <sz val="10"/>
        <rFont val="宋体"/>
        <charset val="134"/>
      </rPr>
      <t>年森林防火检查站建设及防火物资采购</t>
    </r>
  </si>
  <si>
    <t>采购防火物资一批</t>
  </si>
  <si>
    <t>保护森林资源和生态环境。森林火灾当日扑灭≥95%，森林火灾受害率≤3‰。</t>
  </si>
  <si>
    <r>
      <rPr>
        <sz val="10"/>
        <rFont val="宋体"/>
        <charset val="134"/>
      </rPr>
      <t>丰财建</t>
    </r>
    <r>
      <rPr>
        <sz val="10"/>
        <rFont val="Times New Roman"/>
        <charset val="0"/>
      </rPr>
      <t>[2022]22</t>
    </r>
    <r>
      <rPr>
        <sz val="10"/>
        <rFont val="宋体"/>
        <charset val="134"/>
      </rPr>
      <t>号</t>
    </r>
  </si>
  <si>
    <r>
      <rPr>
        <sz val="10"/>
        <rFont val="宋体"/>
        <charset val="0"/>
      </rPr>
      <t>新建森林防火检查站</t>
    </r>
    <r>
      <rPr>
        <sz val="10"/>
        <rFont val="Times New Roman"/>
        <charset val="0"/>
      </rPr>
      <t>1</t>
    </r>
    <r>
      <rPr>
        <sz val="10"/>
        <rFont val="宋体"/>
        <charset val="0"/>
      </rPr>
      <t>个、采购防火物资一批。</t>
    </r>
  </si>
  <si>
    <t>丰都县风景名胜管理中心</t>
  </si>
  <si>
    <r>
      <rPr>
        <sz val="10"/>
        <rFont val="宋体"/>
        <charset val="134"/>
      </rPr>
      <t>丰都县</t>
    </r>
    <r>
      <rPr>
        <sz val="10"/>
        <rFont val="Times New Roman"/>
        <charset val="0"/>
      </rPr>
      <t>2022</t>
    </r>
    <r>
      <rPr>
        <sz val="10"/>
        <rFont val="宋体"/>
        <charset val="134"/>
      </rPr>
      <t>年营造林项目</t>
    </r>
  </si>
  <si>
    <t>建设农村“四旁”植树2513亩，森林抚育900亩，低效林改造80亩。</t>
  </si>
  <si>
    <r>
      <rPr>
        <sz val="9"/>
        <rFont val="宋体"/>
        <charset val="134"/>
      </rPr>
      <t>完成营造林任务面积</t>
    </r>
    <r>
      <rPr>
        <sz val="9"/>
        <rFont val="Times New Roman"/>
        <charset val="0"/>
      </rPr>
      <t>2.07</t>
    </r>
    <r>
      <rPr>
        <sz val="9"/>
        <rFont val="宋体"/>
        <charset val="134"/>
      </rPr>
      <t>万亩，当期任务完成率</t>
    </r>
    <r>
      <rPr>
        <sz val="9"/>
        <rFont val="Times New Roman"/>
        <charset val="0"/>
      </rPr>
      <t>95%</t>
    </r>
    <r>
      <rPr>
        <sz val="9"/>
        <rFont val="宋体"/>
        <charset val="134"/>
      </rPr>
      <t>，造林成活率</t>
    </r>
    <r>
      <rPr>
        <sz val="9"/>
        <rFont val="Times New Roman"/>
        <charset val="0"/>
      </rPr>
      <t>85%</t>
    </r>
    <r>
      <rPr>
        <sz val="9"/>
        <rFont val="宋体"/>
        <charset val="134"/>
      </rPr>
      <t>以上。</t>
    </r>
  </si>
  <si>
    <t>低效林改造185亩。</t>
  </si>
  <si>
    <t>建设疏林地及未成林地营造林305亩，农村“四旁”植树1852亩，森林抚育200亩，低效林改造730亩。</t>
  </si>
  <si>
    <t>建设疏林地及未成林地营造林1120亩，农村“四旁”植树3597亩，森林抚育2317.9亩，低效林改造805亩。</t>
  </si>
  <si>
    <t>油茶（改造）2000亩，四旁植树200亩。</t>
  </si>
  <si>
    <t>四旁植树500亩</t>
  </si>
  <si>
    <t>农村“四旁”植树1038亩，森林抚育1582.1亩。</t>
  </si>
  <si>
    <t>建设疏林地及未成林地营造林575亩，低效林改造200亩。</t>
  </si>
  <si>
    <t>丰都县楠木林场丝栗栲种子采种基地建设项目</t>
  </si>
  <si>
    <t>采种基地规模200亩，采集优良林木种子1000公斤。</t>
  </si>
  <si>
    <t>丰都县楠木林场</t>
  </si>
  <si>
    <r>
      <rPr>
        <sz val="9"/>
        <rFont val="宋体"/>
        <charset val="134"/>
      </rPr>
      <t>采种基地规模</t>
    </r>
    <r>
      <rPr>
        <sz val="9"/>
        <rFont val="Times New Roman"/>
        <charset val="0"/>
      </rPr>
      <t>200</t>
    </r>
    <r>
      <rPr>
        <sz val="9"/>
        <rFont val="宋体"/>
        <charset val="134"/>
      </rPr>
      <t>亩，采集优质林木种子</t>
    </r>
    <r>
      <rPr>
        <sz val="9"/>
        <rFont val="Times New Roman"/>
        <charset val="0"/>
      </rPr>
      <t>1500</t>
    </r>
    <r>
      <rPr>
        <sz val="9"/>
        <rFont val="宋体"/>
        <charset val="134"/>
      </rPr>
      <t>斤，项目合格率</t>
    </r>
    <r>
      <rPr>
        <sz val="9"/>
        <rFont val="Times New Roman"/>
        <charset val="0"/>
      </rPr>
      <t>100%</t>
    </r>
    <r>
      <rPr>
        <sz val="9"/>
        <rFont val="宋体"/>
        <charset val="134"/>
      </rPr>
      <t>，完成及时率</t>
    </r>
    <r>
      <rPr>
        <sz val="9"/>
        <rFont val="Times New Roman"/>
        <charset val="0"/>
      </rPr>
      <t>100%</t>
    </r>
    <r>
      <rPr>
        <sz val="9"/>
        <rFont val="宋体"/>
        <charset val="134"/>
      </rPr>
      <t>，为国土绿化提供良好的种源。</t>
    </r>
  </si>
  <si>
    <t>丰都县2022年林木良种培育</t>
  </si>
  <si>
    <t>年培育三代杉、鹅掌楸良种苗木45万株。</t>
  </si>
  <si>
    <r>
      <rPr>
        <sz val="9"/>
        <rFont val="宋体"/>
        <charset val="134"/>
      </rPr>
      <t>培育良种苗木</t>
    </r>
    <r>
      <rPr>
        <sz val="9"/>
        <rFont val="Times New Roman"/>
        <charset val="0"/>
      </rPr>
      <t>45</t>
    </r>
    <r>
      <rPr>
        <sz val="9"/>
        <rFont val="宋体"/>
        <charset val="134"/>
      </rPr>
      <t>万株，良种苗木培育合格率</t>
    </r>
    <r>
      <rPr>
        <sz val="9"/>
        <rFont val="Times New Roman"/>
        <charset val="0"/>
      </rPr>
      <t>100%</t>
    </r>
    <r>
      <rPr>
        <sz val="9"/>
        <rFont val="宋体"/>
        <charset val="134"/>
      </rPr>
      <t>，良种苗木培育当期任务完成率</t>
    </r>
    <r>
      <rPr>
        <sz val="9"/>
        <rFont val="Times New Roman"/>
        <charset val="0"/>
      </rPr>
      <t>90%</t>
    </r>
    <r>
      <rPr>
        <sz val="9"/>
        <rFont val="宋体"/>
        <charset val="134"/>
      </rPr>
      <t>以上。</t>
    </r>
  </si>
  <si>
    <r>
      <rPr>
        <sz val="10"/>
        <rFont val="宋体"/>
        <charset val="0"/>
      </rPr>
      <t>丰都县</t>
    </r>
    <r>
      <rPr>
        <sz val="10"/>
        <rFont val="Times New Roman"/>
        <charset val="0"/>
      </rPr>
      <t>2022</t>
    </r>
    <r>
      <rPr>
        <sz val="10"/>
        <rFont val="宋体"/>
        <charset val="0"/>
      </rPr>
      <t>年松材线虫病除治</t>
    </r>
  </si>
  <si>
    <t>松材线虫病除治4809亩</t>
  </si>
  <si>
    <r>
      <rPr>
        <sz val="9"/>
        <rFont val="宋体"/>
        <charset val="134"/>
      </rPr>
      <t>林业有害生物成灾率控制在</t>
    </r>
    <r>
      <rPr>
        <sz val="9"/>
        <rFont val="Times New Roman"/>
        <charset val="0"/>
      </rPr>
      <t>3.3%</t>
    </r>
    <r>
      <rPr>
        <sz val="9"/>
        <rFont val="宋体"/>
        <charset val="134"/>
      </rPr>
      <t>以下，监测测报准确率</t>
    </r>
    <r>
      <rPr>
        <sz val="9"/>
        <rFont val="Times New Roman"/>
        <charset val="0"/>
      </rPr>
      <t>85%</t>
    </r>
    <r>
      <rPr>
        <sz val="9"/>
        <rFont val="宋体"/>
        <charset val="134"/>
      </rPr>
      <t>以上，无公害防治率</t>
    </r>
    <r>
      <rPr>
        <sz val="9"/>
        <rFont val="Times New Roman"/>
        <charset val="0"/>
      </rPr>
      <t>85%</t>
    </r>
    <r>
      <rPr>
        <sz val="9"/>
        <rFont val="宋体"/>
        <charset val="134"/>
      </rPr>
      <t>以上。</t>
    </r>
  </si>
  <si>
    <t>松材线虫病除治1940亩</t>
  </si>
  <si>
    <t>松材线虫病除治719亩</t>
  </si>
  <si>
    <t>松材线虫病除治862亩</t>
  </si>
  <si>
    <t>松材线虫病除治2659亩</t>
  </si>
  <si>
    <t>松材线虫病除治2228亩</t>
  </si>
  <si>
    <t>松材线虫病除治3449亩</t>
  </si>
  <si>
    <t>松材线虫病除治1725亩</t>
  </si>
  <si>
    <t>松材线虫病除治6084亩</t>
  </si>
  <si>
    <t>松材线虫病除治6396亩</t>
  </si>
  <si>
    <t>松材线虫病除治2156亩</t>
  </si>
  <si>
    <t>松材线虫病除治2689亩</t>
  </si>
  <si>
    <t>丰都县栗子乡笋竹基地管护项目</t>
  </si>
  <si>
    <t>对栗子乡笋竹基地管护1600亩。</t>
  </si>
  <si>
    <t>对1600亩笋竹基地进行管护，开展补植补造、管护，提升森林质量。</t>
  </si>
  <si>
    <t>丰都县栗子乡黄栀子基地管护项目</t>
  </si>
  <si>
    <t>对3700亩黄栀子基地进行管护，开展补植、管护。</t>
  </si>
  <si>
    <r>
      <rPr>
        <sz val="10"/>
        <rFont val="宋体"/>
        <charset val="134"/>
      </rPr>
      <t>对</t>
    </r>
    <r>
      <rPr>
        <sz val="10"/>
        <rFont val="Times New Roman"/>
        <charset val="0"/>
      </rPr>
      <t>3700</t>
    </r>
    <r>
      <rPr>
        <sz val="10"/>
        <rFont val="宋体"/>
        <charset val="134"/>
      </rPr>
      <t>亩黄栀子基地进行管护，开展补植、管护；受益群众满意度≥90%。</t>
    </r>
  </si>
  <si>
    <t>县生态环境局</t>
  </si>
  <si>
    <r>
      <rPr>
        <sz val="10"/>
        <rFont val="宋体"/>
        <charset val="134"/>
      </rPr>
      <t>丰都县</t>
    </r>
    <r>
      <rPr>
        <sz val="10"/>
        <rFont val="Times New Roman"/>
        <charset val="0"/>
      </rPr>
      <t>16</t>
    </r>
    <r>
      <rPr>
        <sz val="10"/>
        <rFont val="宋体"/>
        <charset val="134"/>
      </rPr>
      <t>个集中式饮用水水源地隔离防护设施建设</t>
    </r>
  </si>
  <si>
    <r>
      <rPr>
        <sz val="10"/>
        <rFont val="宋体"/>
        <charset val="134"/>
      </rPr>
      <t>界桩</t>
    </r>
    <r>
      <rPr>
        <sz val="10"/>
        <rFont val="Times New Roman"/>
        <charset val="134"/>
      </rPr>
      <t>65</t>
    </r>
    <r>
      <rPr>
        <sz val="10"/>
        <rFont val="宋体"/>
        <charset val="134"/>
      </rPr>
      <t>个、界标</t>
    </r>
    <r>
      <rPr>
        <sz val="10"/>
        <rFont val="Times New Roman"/>
        <charset val="134"/>
      </rPr>
      <t>87</t>
    </r>
    <r>
      <rPr>
        <sz val="10"/>
        <rFont val="宋体"/>
        <charset val="134"/>
      </rPr>
      <t>个、交通警示牌</t>
    </r>
    <r>
      <rPr>
        <sz val="10"/>
        <rFont val="Times New Roman"/>
        <charset val="134"/>
      </rPr>
      <t>26</t>
    </r>
    <r>
      <rPr>
        <sz val="10"/>
        <rFont val="宋体"/>
        <charset val="134"/>
      </rPr>
      <t>块、宣传牌</t>
    </r>
    <r>
      <rPr>
        <sz val="10"/>
        <rFont val="Times New Roman"/>
        <charset val="134"/>
      </rPr>
      <t>102</t>
    </r>
    <r>
      <rPr>
        <sz val="10"/>
        <rFont val="宋体"/>
        <charset val="134"/>
      </rPr>
      <t>块、隔离防护网</t>
    </r>
    <r>
      <rPr>
        <sz val="10"/>
        <rFont val="Times New Roman"/>
        <charset val="134"/>
      </rPr>
      <t>8648</t>
    </r>
    <r>
      <rPr>
        <sz val="10"/>
        <rFont val="宋体"/>
        <charset val="134"/>
      </rPr>
      <t>米、防撞护栏</t>
    </r>
    <r>
      <rPr>
        <sz val="10"/>
        <rFont val="Times New Roman"/>
        <charset val="134"/>
      </rPr>
      <t>4025</t>
    </r>
    <r>
      <rPr>
        <sz val="10"/>
        <rFont val="宋体"/>
        <charset val="134"/>
      </rPr>
      <t>米。</t>
    </r>
  </si>
  <si>
    <t>十直镇、南天湖镇、龙河镇、江池镇、双路镇、兴义镇、高家镇、太平坝乡、三合街道、社坛镇</t>
  </si>
  <si>
    <t>建设水源地界桩界标数量152个，建设水源地交通警示牌数量26块，建设水源地隔离网长度8648米，建设水源地防撞护栏长度4025米， 保障当地居民饮水安全，项目受益人口数量≧300人，群众满意度≥95%。</t>
  </si>
  <si>
    <r>
      <rPr>
        <sz val="10"/>
        <rFont val="宋体"/>
        <charset val="134"/>
      </rPr>
      <t>丰财建〔</t>
    </r>
    <r>
      <rPr>
        <sz val="10"/>
        <rFont val="Times New Roman"/>
        <charset val="0"/>
      </rPr>
      <t>2022</t>
    </r>
    <r>
      <rPr>
        <sz val="10"/>
        <rFont val="宋体"/>
        <charset val="134"/>
      </rPr>
      <t>〕</t>
    </r>
    <r>
      <rPr>
        <sz val="10"/>
        <rFont val="Times New Roman"/>
        <charset val="0"/>
      </rPr>
      <t>17</t>
    </r>
    <r>
      <rPr>
        <sz val="10"/>
        <rFont val="宋体"/>
        <charset val="134"/>
      </rPr>
      <t>号</t>
    </r>
  </si>
  <si>
    <r>
      <rPr>
        <sz val="10"/>
        <rFont val="Times New Roman"/>
        <charset val="0"/>
      </rPr>
      <t>2022</t>
    </r>
    <r>
      <rPr>
        <sz val="10"/>
        <rFont val="宋体"/>
        <charset val="134"/>
      </rPr>
      <t>年三元镇梯子河村渠溪河红心柚采摘体验、展示展销长廊项目</t>
    </r>
  </si>
  <si>
    <r>
      <rPr>
        <sz val="10"/>
        <rFont val="Times New Roman"/>
        <charset val="0"/>
      </rPr>
      <t>1.</t>
    </r>
    <r>
      <rPr>
        <sz val="10"/>
        <rFont val="宋体"/>
        <charset val="134"/>
      </rPr>
      <t>修建长</t>
    </r>
    <r>
      <rPr>
        <sz val="10"/>
        <rFont val="Times New Roman"/>
        <charset val="0"/>
      </rPr>
      <t>6.9</t>
    </r>
    <r>
      <rPr>
        <sz val="10"/>
        <rFont val="宋体"/>
        <charset val="134"/>
      </rPr>
      <t>公里、宽</t>
    </r>
    <r>
      <rPr>
        <sz val="10"/>
        <rFont val="Times New Roman"/>
        <charset val="0"/>
      </rPr>
      <t>2.0</t>
    </r>
    <r>
      <rPr>
        <sz val="10"/>
        <rFont val="宋体"/>
        <charset val="134"/>
      </rPr>
      <t>米、厚</t>
    </r>
    <r>
      <rPr>
        <sz val="10"/>
        <rFont val="Times New Roman"/>
        <charset val="0"/>
      </rPr>
      <t>0.1</t>
    </r>
    <r>
      <rPr>
        <sz val="10"/>
        <rFont val="宋体"/>
        <charset val="134"/>
      </rPr>
      <t>米的沥青彩色采摘体验步道</t>
    </r>
    <r>
      <rPr>
        <sz val="10"/>
        <rFont val="Times New Roman"/>
        <charset val="0"/>
      </rPr>
      <t xml:space="preserve"> </t>
    </r>
    <r>
      <rPr>
        <sz val="10"/>
        <rFont val="宋体"/>
        <charset val="134"/>
      </rPr>
      <t>。</t>
    </r>
    <r>
      <rPr>
        <sz val="10"/>
        <rFont val="Times New Roman"/>
        <charset val="0"/>
      </rPr>
      <t>2.</t>
    </r>
    <r>
      <rPr>
        <sz val="10"/>
        <rFont val="宋体"/>
        <charset val="134"/>
      </rPr>
      <t>新带遮雨功能的红心柚销售亭，配套座椅等设施。</t>
    </r>
    <r>
      <rPr>
        <sz val="10"/>
        <rFont val="Times New Roman"/>
        <charset val="0"/>
      </rPr>
      <t xml:space="preserve"> 3.</t>
    </r>
    <r>
      <rPr>
        <sz val="10"/>
        <rFont val="宋体"/>
        <charset val="134"/>
      </rPr>
      <t>沿途安装太阳能路灯。</t>
    </r>
    <r>
      <rPr>
        <sz val="10"/>
        <rFont val="Times New Roman"/>
        <charset val="0"/>
      </rPr>
      <t xml:space="preserve"> 4.</t>
    </r>
    <r>
      <rPr>
        <sz val="10"/>
        <rFont val="宋体"/>
        <charset val="134"/>
      </rPr>
      <t>新建移动公共厕所。</t>
    </r>
    <r>
      <rPr>
        <sz val="10"/>
        <rFont val="Times New Roman"/>
        <charset val="0"/>
      </rPr>
      <t>5.</t>
    </r>
    <r>
      <rPr>
        <sz val="10"/>
        <rFont val="宋体"/>
        <charset val="134"/>
      </rPr>
      <t>沿途修建红心柚销售点及配套绿化等设施。</t>
    </r>
    <r>
      <rPr>
        <sz val="10"/>
        <rFont val="Times New Roman"/>
        <charset val="0"/>
      </rPr>
      <t>7.</t>
    </r>
    <r>
      <rPr>
        <sz val="10"/>
        <rFont val="宋体"/>
        <charset val="134"/>
      </rPr>
      <t>安装步道防护栏。</t>
    </r>
  </si>
  <si>
    <r>
      <rPr>
        <sz val="9"/>
        <rFont val="宋体"/>
        <charset val="134"/>
      </rPr>
      <t>完成沥青彩色采摘步道建设</t>
    </r>
    <r>
      <rPr>
        <sz val="9"/>
        <rFont val="Times New Roman"/>
        <charset val="0"/>
      </rPr>
      <t>6.9</t>
    </r>
    <r>
      <rPr>
        <sz val="9"/>
        <rFont val="宋体"/>
        <charset val="134"/>
      </rPr>
      <t>公里，完善红心柚配套设施，促进红心柚产业发展，增加农户收入，受益人数</t>
    </r>
    <r>
      <rPr>
        <sz val="9"/>
        <rFont val="Times New Roman"/>
        <charset val="0"/>
      </rPr>
      <t>≥3000</t>
    </r>
    <r>
      <rPr>
        <sz val="9"/>
        <rFont val="宋体"/>
        <charset val="134"/>
      </rPr>
      <t>人，受益群众满意度</t>
    </r>
    <r>
      <rPr>
        <sz val="9"/>
        <rFont val="Times New Roman"/>
        <charset val="0"/>
      </rPr>
      <t>≥90%</t>
    </r>
    <r>
      <rPr>
        <sz val="9"/>
        <rFont val="宋体"/>
        <charset val="134"/>
      </rPr>
      <t>。</t>
    </r>
  </si>
  <si>
    <r>
      <rPr>
        <sz val="10"/>
        <rFont val="宋体"/>
        <charset val="134"/>
      </rPr>
      <t>丰财教〔</t>
    </r>
    <r>
      <rPr>
        <sz val="10"/>
        <rFont val="Times New Roman"/>
        <charset val="0"/>
      </rPr>
      <t>2022</t>
    </r>
    <r>
      <rPr>
        <sz val="10"/>
        <rFont val="宋体"/>
        <charset val="134"/>
      </rPr>
      <t>〕</t>
    </r>
    <r>
      <rPr>
        <sz val="10"/>
        <rFont val="Times New Roman"/>
        <charset val="0"/>
      </rPr>
      <t>28</t>
    </r>
    <r>
      <rPr>
        <sz val="10"/>
        <rFont val="宋体"/>
        <charset val="134"/>
      </rPr>
      <t>号</t>
    </r>
    <r>
      <rPr>
        <sz val="10"/>
        <rFont val="Times New Roman"/>
        <charset val="0"/>
      </rPr>
      <t xml:space="preserve">
</t>
    </r>
    <r>
      <rPr>
        <sz val="10"/>
        <rFont val="宋体"/>
        <charset val="134"/>
      </rPr>
      <t>丰财教</t>
    </r>
    <r>
      <rPr>
        <sz val="10"/>
        <rFont val="Times New Roman"/>
        <charset val="0"/>
      </rPr>
      <t>[2022]39</t>
    </r>
    <r>
      <rPr>
        <sz val="10"/>
        <rFont val="宋体"/>
        <charset val="134"/>
      </rPr>
      <t>号</t>
    </r>
  </si>
  <si>
    <t>栗子乡乡村旅游民宿奖补项目</t>
  </si>
  <si>
    <t>参照中市有关标准打造一批乡村旅游民宿接待户</t>
  </si>
  <si>
    <t>为建设乡村旅游民宿接待户人家带来直接年收入3万元以上，通过旅游接待有效带动所在村、社区农户增收致富，受益农户不少于50户，受益人口不少于150人。</t>
  </si>
  <si>
    <r>
      <rPr>
        <sz val="10"/>
        <rFont val="宋体"/>
        <charset val="134"/>
      </rPr>
      <t>丰财教〔</t>
    </r>
    <r>
      <rPr>
        <sz val="10"/>
        <rFont val="Times New Roman"/>
        <charset val="0"/>
      </rPr>
      <t>2022</t>
    </r>
    <r>
      <rPr>
        <sz val="10"/>
        <rFont val="宋体"/>
        <charset val="134"/>
      </rPr>
      <t>〕</t>
    </r>
    <r>
      <rPr>
        <sz val="10"/>
        <rFont val="Times New Roman"/>
        <charset val="0"/>
      </rPr>
      <t>28</t>
    </r>
    <r>
      <rPr>
        <sz val="10"/>
        <rFont val="宋体"/>
        <charset val="134"/>
      </rPr>
      <t>号</t>
    </r>
  </si>
  <si>
    <t>2022年都督乡盖尔坪露营基地项目</t>
  </si>
  <si>
    <t>新建盖尔坪露营基地一个，配套休闲步道等基础设施</t>
  </si>
  <si>
    <t>新建露营基地1个，配套基础设施1套，项目建成后完善露营基地配套设施，给当地创收5万元，受益人数≥1000人，群众及游客满意度≥90%。</t>
  </si>
  <si>
    <t>2022年都督乡寨门露营基地配套项目</t>
  </si>
  <si>
    <t>基地配套饮水、充电桩、网络、森林步道、安全防护栏等设施。</t>
  </si>
  <si>
    <t>新建网路系统1套，安全防护栏1套，项目完成后有效提升旅游基础设施，给当地创收5万元，受益人数≥1000人，群众及游客满意度≥90%。</t>
  </si>
  <si>
    <t>2022年都督乡盖尔坪乡村旅游配套项目</t>
  </si>
  <si>
    <t>新建盖尔坪乡村旅游导视设施设备，增设露天烤吧、木屋等配套建设。</t>
  </si>
  <si>
    <t>新建导视系统1套，露天烤吧1座，木屋1座，项目完成后有效提升旅游基础设施，给当地创收5万元，受益人数≥1000人，群众及游客满意度≥90%。</t>
  </si>
  <si>
    <r>
      <rPr>
        <sz val="10"/>
        <rFont val="宋体"/>
        <charset val="134"/>
      </rPr>
      <t>丰都县栗子乡</t>
    </r>
    <r>
      <rPr>
        <sz val="10"/>
        <rFont val="Times New Roman"/>
        <charset val="134"/>
      </rPr>
      <t>2022</t>
    </r>
    <r>
      <rPr>
        <sz val="10"/>
        <rFont val="宋体"/>
        <charset val="134"/>
      </rPr>
      <t>年乡村旅游步道建设</t>
    </r>
  </si>
  <si>
    <r>
      <rPr>
        <sz val="10"/>
        <rFont val="宋体"/>
        <charset val="134"/>
      </rPr>
      <t>双石磙村山林水库至坛神岩旅游步道新建</t>
    </r>
    <r>
      <rPr>
        <sz val="10"/>
        <rFont val="Times New Roman"/>
        <charset val="0"/>
      </rPr>
      <t>1.37</t>
    </r>
    <r>
      <rPr>
        <sz val="10"/>
        <rFont val="宋体"/>
        <charset val="134"/>
      </rPr>
      <t>公里，混凝土仿木栏杆</t>
    </r>
    <r>
      <rPr>
        <sz val="10"/>
        <rFont val="Times New Roman"/>
        <charset val="0"/>
      </rPr>
      <t>715.5</t>
    </r>
    <r>
      <rPr>
        <sz val="10"/>
        <rFont val="宋体"/>
        <charset val="134"/>
      </rPr>
      <t>米，高</t>
    </r>
    <r>
      <rPr>
        <sz val="10"/>
        <rFont val="Times New Roman"/>
        <charset val="0"/>
      </rPr>
      <t>1.1</t>
    </r>
    <r>
      <rPr>
        <sz val="10"/>
        <rFont val="宋体"/>
        <charset val="134"/>
      </rPr>
      <t>米；新建休闲石凳</t>
    </r>
    <r>
      <rPr>
        <sz val="10"/>
        <rFont val="Times New Roman"/>
        <charset val="0"/>
      </rPr>
      <t>13</t>
    </r>
    <r>
      <rPr>
        <sz val="10"/>
        <rFont val="宋体"/>
        <charset val="134"/>
      </rPr>
      <t>个；安装成品垃圾桶</t>
    </r>
    <r>
      <rPr>
        <sz val="10"/>
        <rFont val="Times New Roman"/>
        <charset val="0"/>
      </rPr>
      <t>6</t>
    </r>
    <r>
      <rPr>
        <sz val="10"/>
        <rFont val="宋体"/>
        <charset val="134"/>
      </rPr>
      <t>个、导视牌</t>
    </r>
    <r>
      <rPr>
        <sz val="10"/>
        <rFont val="Times New Roman"/>
        <charset val="0"/>
      </rPr>
      <t>1</t>
    </r>
    <r>
      <rPr>
        <sz val="10"/>
        <rFont val="宋体"/>
        <charset val="134"/>
      </rPr>
      <t>套。</t>
    </r>
  </si>
  <si>
    <t>双石磙村山林水库至坛神岩旅游步道新建1.37公里，混凝土仿木栏杆715.5米，高1.1米，新建休闲石凳13个，安装成品垃圾桶6个、导视牌。</t>
  </si>
  <si>
    <r>
      <rPr>
        <sz val="10"/>
        <rFont val="宋体"/>
        <charset val="134"/>
      </rPr>
      <t>丰财教〔</t>
    </r>
    <r>
      <rPr>
        <sz val="10"/>
        <rFont val="Times New Roman"/>
        <charset val="0"/>
      </rPr>
      <t>2022</t>
    </r>
    <r>
      <rPr>
        <sz val="10"/>
        <rFont val="宋体"/>
        <charset val="134"/>
      </rPr>
      <t>〕</t>
    </r>
    <r>
      <rPr>
        <sz val="10"/>
        <rFont val="Times New Roman"/>
        <charset val="0"/>
      </rPr>
      <t>30</t>
    </r>
    <r>
      <rPr>
        <sz val="10"/>
        <rFont val="宋体"/>
        <charset val="134"/>
      </rPr>
      <t>号</t>
    </r>
  </si>
  <si>
    <t>2022年栗子乡乡村旅游配套设施整治项目</t>
  </si>
  <si>
    <t>对栗子寨遗址（坛神岩寨门）、法慧庵塔进行修缮保护。</t>
  </si>
  <si>
    <t>完成文物保护2个，受益人数≥1000人，群众及游客满意度≥85%。</t>
  </si>
  <si>
    <r>
      <rPr>
        <sz val="10"/>
        <rFont val="宋体"/>
        <charset val="134"/>
      </rPr>
      <t>丰都县</t>
    </r>
    <r>
      <rPr>
        <sz val="10"/>
        <rFont val="Times New Roman"/>
        <charset val="0"/>
      </rPr>
      <t>2022</t>
    </r>
    <r>
      <rPr>
        <sz val="10"/>
        <rFont val="宋体"/>
        <charset val="134"/>
      </rPr>
      <t>年以工代赈示范工程（仙女湖镇竹子社区人居环境改造及桃花源休闲产业园基础设施配套项目）</t>
    </r>
  </si>
  <si>
    <r>
      <rPr>
        <sz val="10"/>
        <rFont val="宋体"/>
        <charset val="134"/>
      </rPr>
      <t>道路改建</t>
    </r>
    <r>
      <rPr>
        <sz val="10"/>
        <rFont val="Times New Roman"/>
        <charset val="0"/>
      </rPr>
      <t>2800</t>
    </r>
    <r>
      <rPr>
        <sz val="10"/>
        <rFont val="宋体"/>
        <charset val="134"/>
      </rPr>
      <t>米，修建生态防护栏</t>
    </r>
    <r>
      <rPr>
        <sz val="10"/>
        <rFont val="Times New Roman"/>
        <charset val="0"/>
      </rPr>
      <t>1340</t>
    </r>
    <r>
      <rPr>
        <sz val="10"/>
        <rFont val="宋体"/>
        <charset val="134"/>
      </rPr>
      <t>米，生态停车场</t>
    </r>
    <r>
      <rPr>
        <sz val="10"/>
        <rFont val="Times New Roman"/>
        <charset val="0"/>
      </rPr>
      <t>6000</t>
    </r>
    <r>
      <rPr>
        <sz val="10"/>
        <rFont val="宋体"/>
        <charset val="134"/>
      </rPr>
      <t>平方米，蓄水池</t>
    </r>
    <r>
      <rPr>
        <sz val="10"/>
        <rFont val="Times New Roman"/>
        <charset val="0"/>
      </rPr>
      <t>1</t>
    </r>
    <r>
      <rPr>
        <sz val="10"/>
        <rFont val="宋体"/>
        <charset val="134"/>
      </rPr>
      <t>口，沉砂池</t>
    </r>
    <r>
      <rPr>
        <sz val="10"/>
        <rFont val="Times New Roman"/>
        <charset val="0"/>
      </rPr>
      <t>1</t>
    </r>
    <r>
      <rPr>
        <sz val="10"/>
        <rFont val="宋体"/>
        <charset val="134"/>
      </rPr>
      <t>口以及庭院整治等。</t>
    </r>
  </si>
  <si>
    <t>劳务报酬占中央投资比例≥16%，持续改善农村基础设施条件，充分带动农村劳动力参与工程建设，实现就地就近就业增收，参与工程建设的务工群众满意度≥90%。</t>
  </si>
  <si>
    <r>
      <rPr>
        <sz val="10"/>
        <rFont val="宋体"/>
        <charset val="134"/>
      </rPr>
      <t>丰财农</t>
    </r>
    <r>
      <rPr>
        <sz val="10"/>
        <rFont val="Times New Roman"/>
        <charset val="0"/>
      </rPr>
      <t>[2022]10</t>
    </r>
    <r>
      <rPr>
        <sz val="10"/>
        <rFont val="宋体"/>
        <charset val="134"/>
      </rPr>
      <t>号</t>
    </r>
  </si>
  <si>
    <r>
      <rPr>
        <sz val="10"/>
        <rFont val="Times New Roman"/>
        <charset val="0"/>
      </rPr>
      <t>2022</t>
    </r>
    <r>
      <rPr>
        <sz val="10"/>
        <rFont val="宋体"/>
        <charset val="134"/>
      </rPr>
      <t>年兴义镇大池坝村产业道路配套项目</t>
    </r>
  </si>
  <si>
    <r>
      <rPr>
        <sz val="10"/>
        <rFont val="宋体"/>
        <charset val="134"/>
      </rPr>
      <t>新建</t>
    </r>
    <r>
      <rPr>
        <sz val="10"/>
        <rFont val="Times New Roman"/>
        <charset val="0"/>
      </rPr>
      <t>3.5</t>
    </r>
    <r>
      <rPr>
        <sz val="10"/>
        <rFont val="宋体"/>
        <charset val="134"/>
      </rPr>
      <t>米宽产业道路</t>
    </r>
    <r>
      <rPr>
        <sz val="10"/>
        <rFont val="Times New Roman"/>
        <charset val="0"/>
      </rPr>
      <t>2</t>
    </r>
    <r>
      <rPr>
        <sz val="10"/>
        <rFont val="宋体"/>
        <charset val="134"/>
      </rPr>
      <t>千米。</t>
    </r>
  </si>
  <si>
    <t>新建产业路≥2千米，增加务工收入≥5万元，降低农产品运输成本，受益农户≥5户，受益群众满意度≥85%。</t>
  </si>
  <si>
    <r>
      <rPr>
        <sz val="10"/>
        <rFont val="宋体"/>
        <charset val="134"/>
      </rPr>
      <t>丰财农</t>
    </r>
    <r>
      <rPr>
        <sz val="10"/>
        <rFont val="Times New Roman"/>
        <charset val="0"/>
      </rPr>
      <t>[2022]13</t>
    </r>
    <r>
      <rPr>
        <sz val="10"/>
        <rFont val="宋体"/>
        <charset val="134"/>
      </rPr>
      <t>号</t>
    </r>
  </si>
  <si>
    <t>暨龙镇烟草综合体产业烤房设备配套项目</t>
  </si>
  <si>
    <r>
      <rPr>
        <sz val="10"/>
        <rFont val="宋体"/>
        <charset val="134"/>
      </rPr>
      <t>改建、新建烤房</t>
    </r>
    <r>
      <rPr>
        <sz val="10"/>
        <rFont val="Times New Roman"/>
        <charset val="0"/>
      </rPr>
      <t>48</t>
    </r>
    <r>
      <rPr>
        <sz val="10"/>
        <rFont val="宋体"/>
        <charset val="134"/>
      </rPr>
      <t>座，补贴设施设备等。</t>
    </r>
  </si>
  <si>
    <t>改建、新建烤房≥48座，带动群众增收≥8万元，受益农户数≥20户，群众满意度≥85%。</t>
  </si>
  <si>
    <t>太平坝乡烟草综合体产业烤房设备配套项目</t>
  </si>
  <si>
    <r>
      <rPr>
        <sz val="10"/>
        <rFont val="宋体"/>
        <charset val="134"/>
      </rPr>
      <t>改建、新建烤房</t>
    </r>
    <r>
      <rPr>
        <sz val="10"/>
        <rFont val="Times New Roman"/>
        <charset val="0"/>
      </rPr>
      <t>25</t>
    </r>
    <r>
      <rPr>
        <sz val="10"/>
        <rFont val="宋体"/>
        <charset val="134"/>
      </rPr>
      <t>座，补贴设施设备等。</t>
    </r>
  </si>
  <si>
    <t>改建、新建烤房≥25座，增加农户收入≥10万元，受益农户数≥15户，群众满意度≥85%。</t>
  </si>
  <si>
    <t>2022年武平镇镇烟草综合体产业烤房设备配套项目</t>
  </si>
  <si>
    <r>
      <rPr>
        <sz val="10"/>
        <rFont val="宋体"/>
        <charset val="134"/>
      </rPr>
      <t>改建、新建烤房</t>
    </r>
    <r>
      <rPr>
        <sz val="10"/>
        <rFont val="Times New Roman"/>
        <charset val="0"/>
      </rPr>
      <t>10</t>
    </r>
    <r>
      <rPr>
        <sz val="10"/>
        <rFont val="宋体"/>
        <charset val="134"/>
      </rPr>
      <t>座，补贴设施设备等。</t>
    </r>
  </si>
  <si>
    <t>改建、新建烤房≥10座，增加农户收入≥5万元，受益农户数≥10户，群众满意度≥90%。</t>
  </si>
  <si>
    <r>
      <rPr>
        <sz val="10"/>
        <rFont val="宋体"/>
        <charset val="134"/>
      </rPr>
      <t>丰财农〔</t>
    </r>
    <r>
      <rPr>
        <sz val="10"/>
        <rFont val="Times New Roman"/>
        <charset val="0"/>
      </rPr>
      <t>2022</t>
    </r>
    <r>
      <rPr>
        <sz val="10"/>
        <rFont val="宋体"/>
        <charset val="134"/>
      </rPr>
      <t>〕</t>
    </r>
    <r>
      <rPr>
        <sz val="10"/>
        <rFont val="Times New Roman"/>
        <charset val="0"/>
      </rPr>
      <t>12</t>
    </r>
    <r>
      <rPr>
        <sz val="10"/>
        <rFont val="宋体"/>
        <charset val="134"/>
      </rPr>
      <t>号</t>
    </r>
  </si>
  <si>
    <t>2022年南天湖镇烟草综合体产业烤房设备配套项目</t>
  </si>
  <si>
    <r>
      <rPr>
        <sz val="10"/>
        <rFont val="宋体"/>
        <charset val="134"/>
      </rPr>
      <t>改建、新建烤房</t>
    </r>
    <r>
      <rPr>
        <sz val="10"/>
        <rFont val="Times New Roman"/>
        <charset val="0"/>
      </rPr>
      <t>62</t>
    </r>
    <r>
      <rPr>
        <sz val="10"/>
        <rFont val="宋体"/>
        <charset val="134"/>
      </rPr>
      <t>座，补贴设施设备等。</t>
    </r>
  </si>
  <si>
    <t>改建、新建烤房≥62座，增加农户收入≥50万元，受益农户数≥30户，群众满意度≥90%。</t>
  </si>
  <si>
    <t>2022年三建乡花椒产业基地配套</t>
  </si>
  <si>
    <r>
      <rPr>
        <sz val="10"/>
        <rFont val="宋体"/>
        <charset val="134"/>
      </rPr>
      <t>新建机耕道</t>
    </r>
    <r>
      <rPr>
        <sz val="10"/>
        <rFont val="Times New Roman"/>
        <charset val="0"/>
      </rPr>
      <t>1.5km</t>
    </r>
    <r>
      <rPr>
        <sz val="10"/>
        <rFont val="宋体"/>
        <charset val="134"/>
      </rPr>
      <t>，</t>
    </r>
    <r>
      <rPr>
        <sz val="10"/>
        <rFont val="Times New Roman"/>
        <charset val="0"/>
      </rPr>
      <t>2.5m</t>
    </r>
    <r>
      <rPr>
        <sz val="10"/>
        <rFont val="宋体"/>
        <charset val="134"/>
      </rPr>
      <t>宽。</t>
    </r>
  </si>
  <si>
    <t>完成机耕道建设1.5公里，项目完工率100%，改善农户生产条件，带动产业发展，带动农户增收，受益人口≥100人，提升群众满意度达85%。</t>
  </si>
  <si>
    <t>三建乡廖家坝社区产业步道项目</t>
  </si>
  <si>
    <r>
      <rPr>
        <sz val="10"/>
        <rFont val="宋体"/>
        <charset val="134"/>
      </rPr>
      <t>建设政府公共服务中心至廖家坝社区牛滚凼产业步道，长约</t>
    </r>
    <r>
      <rPr>
        <sz val="10"/>
        <rFont val="Times New Roman"/>
        <charset val="0"/>
      </rPr>
      <t>450</t>
    </r>
    <r>
      <rPr>
        <sz val="10"/>
        <rFont val="宋体"/>
        <charset val="134"/>
      </rPr>
      <t>米，宽</t>
    </r>
    <r>
      <rPr>
        <sz val="10"/>
        <rFont val="Times New Roman"/>
        <charset val="0"/>
      </rPr>
      <t>1.5</t>
    </r>
    <r>
      <rPr>
        <sz val="10"/>
        <rFont val="宋体"/>
        <charset val="134"/>
      </rPr>
      <t>米。</t>
    </r>
  </si>
  <si>
    <t>新建产业步道≥450米，项目验收合格率100%，改善农户生产条件，降低农产品运输成本，带动产业发展，带动农户增收，</t>
  </si>
  <si>
    <t>三建乡夜力坪村油菜玉米轮作示范项目</t>
  </si>
  <si>
    <r>
      <rPr>
        <sz val="10"/>
        <rFont val="宋体"/>
        <charset val="134"/>
      </rPr>
      <t>油菜玉米轮作示范种植</t>
    </r>
    <r>
      <rPr>
        <sz val="10"/>
        <rFont val="Times New Roman"/>
        <charset val="0"/>
      </rPr>
      <t>700</t>
    </r>
    <r>
      <rPr>
        <sz val="10"/>
        <rFont val="宋体"/>
        <charset val="134"/>
      </rPr>
      <t>亩。</t>
    </r>
  </si>
  <si>
    <t>完成三建乡夜力坪村油菜玉米轮作示范种植700亩，项目完工率100%，增加农户收入≥5万元，受益农户≥20户，群众满意度达85%。</t>
  </si>
  <si>
    <t>三建乡红旗寨村柠檬产业精细化管护项目</t>
  </si>
  <si>
    <r>
      <rPr>
        <sz val="10"/>
        <rFont val="宋体"/>
        <charset val="134"/>
      </rPr>
      <t>用于红旗寨村约</t>
    </r>
    <r>
      <rPr>
        <sz val="10"/>
        <rFont val="Times New Roman"/>
        <charset val="0"/>
      </rPr>
      <t>1500</t>
    </r>
    <r>
      <rPr>
        <sz val="10"/>
        <rFont val="宋体"/>
        <charset val="134"/>
      </rPr>
      <t>亩柠檬产业精细化管护。</t>
    </r>
  </si>
  <si>
    <t>完成三建乡红旗寨村1500亩柠檬产业精细化管护，促进产业增收，增加农户收入10万元，受益人口≥15户，受益群众满意度≥85%。</t>
  </si>
  <si>
    <r>
      <rPr>
        <sz val="10"/>
        <rFont val="宋体"/>
        <charset val="0"/>
      </rPr>
      <t>三建乡</t>
    </r>
    <r>
      <rPr>
        <sz val="10"/>
        <rFont val="Times New Roman"/>
        <charset val="0"/>
      </rPr>
      <t>“</t>
    </r>
    <r>
      <rPr>
        <sz val="10"/>
        <rFont val="宋体"/>
        <charset val="0"/>
      </rPr>
      <t>雪玉龙河</t>
    </r>
    <r>
      <rPr>
        <sz val="10"/>
        <rFont val="Times New Roman"/>
        <charset val="0"/>
      </rPr>
      <t>”</t>
    </r>
    <r>
      <rPr>
        <sz val="10"/>
        <rFont val="宋体"/>
        <charset val="0"/>
      </rPr>
      <t>品牌包装提升项目</t>
    </r>
  </si>
  <si>
    <r>
      <rPr>
        <sz val="10"/>
        <rFont val="宋体"/>
        <charset val="134"/>
      </rPr>
      <t>策划提升</t>
    </r>
    <r>
      <rPr>
        <sz val="10"/>
        <rFont val="Times New Roman"/>
        <charset val="0"/>
      </rPr>
      <t>“</t>
    </r>
    <r>
      <rPr>
        <sz val="10"/>
        <rFont val="宋体"/>
        <charset val="134"/>
      </rPr>
      <t>雪玉龙河</t>
    </r>
    <r>
      <rPr>
        <sz val="10"/>
        <rFont val="Times New Roman"/>
        <charset val="0"/>
      </rPr>
      <t>”</t>
    </r>
    <r>
      <rPr>
        <sz val="10"/>
        <rFont val="宋体"/>
        <charset val="134"/>
      </rPr>
      <t>品牌。</t>
    </r>
  </si>
  <si>
    <t>完成“雪玉龙河”的品牌包装，带动产业发展，增加农户收入5万元，受益人口≥200人，受益群众满意度≥85%。</t>
  </si>
  <si>
    <r>
      <rPr>
        <sz val="10"/>
        <rFont val="Times New Roman"/>
        <charset val="0"/>
      </rPr>
      <t>2022</t>
    </r>
    <r>
      <rPr>
        <sz val="10"/>
        <rFont val="宋体"/>
        <charset val="134"/>
      </rPr>
      <t>年太平坝乡中药材管护项目</t>
    </r>
  </si>
  <si>
    <t>太平坝乡中药材管护300亩。</t>
  </si>
  <si>
    <t>管护中药材面积≥300亩，苗木存活率≥85%，增加农户务工收入5万元，受益人数≥30户，受益群众满意度≥85%。</t>
  </si>
  <si>
    <t>太平坝乡现代烟草综合体智慧烟叶基地产业路配套项目</t>
  </si>
  <si>
    <r>
      <rPr>
        <sz val="10"/>
        <rFont val="宋体"/>
        <charset val="134"/>
      </rPr>
      <t>改扩建及油化太平坝乡中坝村烟草基地</t>
    </r>
    <r>
      <rPr>
        <sz val="10"/>
        <rFont val="Times New Roman"/>
        <charset val="0"/>
      </rPr>
      <t>4.5</t>
    </r>
    <r>
      <rPr>
        <sz val="10"/>
        <rFont val="宋体"/>
        <charset val="134"/>
      </rPr>
      <t>米产业道路</t>
    </r>
    <r>
      <rPr>
        <sz val="10"/>
        <rFont val="Times New Roman"/>
        <charset val="0"/>
      </rPr>
      <t>0.625km</t>
    </r>
    <r>
      <rPr>
        <sz val="10"/>
        <rFont val="宋体"/>
        <charset val="134"/>
      </rPr>
      <t>。</t>
    </r>
  </si>
  <si>
    <t>改扩建产业路≥0.625千米，增加务工收入≥2万元，受益农户人数≥50人，群众满意度≥85%。</t>
  </si>
  <si>
    <t>太平坝乡现代烟草综合体智慧烟叶基地烘烤及育苗场基础配套项目</t>
  </si>
  <si>
    <t>改造太平坝乡烟叶基地中坝村烘烤工场和育苗工场地面基础工程及附属设备等。</t>
  </si>
  <si>
    <t>新建烘烤工场和育苗工场附属设施≥700平方米，增加产品储存时间，提高产品质量，增加农户收入≥10万元，受益农户数≥100户，群众满意度≥85%。</t>
  </si>
  <si>
    <t>丰都县适度规模养殖能繁母牛产犊补助项目</t>
  </si>
  <si>
    <r>
      <rPr>
        <sz val="10"/>
        <rFont val="宋体"/>
        <charset val="134"/>
      </rPr>
      <t>以奖代补，对饲养能繁母牛</t>
    </r>
    <r>
      <rPr>
        <sz val="10"/>
        <rFont val="Times New Roman"/>
        <charset val="0"/>
      </rPr>
      <t>5</t>
    </r>
    <r>
      <rPr>
        <sz val="10"/>
        <rFont val="宋体"/>
        <charset val="134"/>
      </rPr>
      <t>头及以上的养殖场（户），每产</t>
    </r>
    <r>
      <rPr>
        <sz val="10"/>
        <rFont val="Times New Roman"/>
        <charset val="0"/>
      </rPr>
      <t>1</t>
    </r>
    <r>
      <rPr>
        <sz val="10"/>
        <rFont val="宋体"/>
        <charset val="134"/>
      </rPr>
      <t>头犊牛奖励</t>
    </r>
    <r>
      <rPr>
        <sz val="10"/>
        <rFont val="Times New Roman"/>
        <charset val="0"/>
      </rPr>
      <t>300</t>
    </r>
    <r>
      <rPr>
        <sz val="10"/>
        <rFont val="宋体"/>
        <charset val="134"/>
      </rPr>
      <t>元，预计年新增犊牛</t>
    </r>
    <r>
      <rPr>
        <sz val="10"/>
        <rFont val="Times New Roman"/>
        <charset val="0"/>
      </rPr>
      <t>3000</t>
    </r>
    <r>
      <rPr>
        <sz val="10"/>
        <rFont val="宋体"/>
        <charset val="134"/>
      </rPr>
      <t>头以上。</t>
    </r>
  </si>
  <si>
    <t>县畜牧中心</t>
  </si>
  <si>
    <t>新增犊牛≥3000头，奖补标准≤300元/头，犊牛出生死亡率≤5%，新增犊牛收益≥800万元，带动养殖场（户）≥330个，夯实本地肉牛繁养基础，养殖场（户）满意度≥85%。</t>
  </si>
  <si>
    <t>丰都县渠溪猪种质资源保护建设项目</t>
  </si>
  <si>
    <t>开展渠溪猪优质母猪纯繁60头；培育渠溪种公猪12头，培育优质种母猪60头。</t>
  </si>
  <si>
    <t>完成渠溪猪优质母猪纯繁≥60头；培育渠溪种公猪≥12头，培育优质种母猪≥60头，项目完工率100%，带动农户≥100户，受益农户≥90%。</t>
  </si>
  <si>
    <t>丰都县2022年良种能繁母猪和种公猪补助项目</t>
  </si>
  <si>
    <t>新增良种能繁母猪或种公猪共1000头。对生猪规模养殖场（户）引进良种能繁母猪和种公猪补助1000元/头。</t>
  </si>
  <si>
    <t>完成生猪规模养殖场引进良种能繁母猪和种公猪1000头，补助标准1000元/头，带动个体农户、企业养殖积极性，农户满意度达90%。</t>
  </si>
  <si>
    <t>丰都县2022年肉牛适度规模养殖项目</t>
  </si>
  <si>
    <t>全县新建30头以上适度肉牛养殖场（家庭牧场）13个以上，新增肉牛存栏量500以上。</t>
  </si>
  <si>
    <t>新增肉牛家庭牧场≥13个，新增肉牛存栏量≥500头，肉牛死亡率≤5%，新增肉牛产值≥500万元，受益农户≥26人，受益农户满意度≥80%。</t>
  </si>
  <si>
    <t>丰都县2022年特色花生、大豆品种资源挖掘整理与创新示范项目</t>
  </si>
  <si>
    <t>筛选适宜丰都县气候和不同立地条件的特色品种；对优选的小花生品种进行示范种植，创建小花生生产技术规程，进行适宜游客采摘的河沙、草炭、国内首创花生容器栽培模式，开发适宜家庭栽培的花生盆艺产品。</t>
  </si>
  <si>
    <t>引进育种品系≥20个，筛选本地品系≥5个，品系试验基地≥3个，培育优良品种，带动农户种植积极性，增加收入，带动农户数≥200户，推动花生、大豆种植持续发展，群众满意度≥85%。</t>
  </si>
  <si>
    <t>丰都县果树产业支撑体系建设</t>
  </si>
  <si>
    <t>建设果树种质资源圃，苗木快速繁育中心，农业技术实践基地（培训中心），特色园艺植物产业中心等。</t>
  </si>
  <si>
    <t>搜集果树品种≥30个，定植面积≥10亩，苗木繁育≥10000株，高换嫁接≥1000株，提升果树种质质量，增加产量，受益人数≥100人，受益群众满意度≥85%。</t>
  </si>
  <si>
    <t>丰都县2022年花椒新品种引种选育与栽培技术创新与示范项目</t>
  </si>
  <si>
    <r>
      <rPr>
        <sz val="10"/>
        <rFont val="宋体"/>
        <charset val="134"/>
      </rPr>
      <t>引进无刺和少刺花椒</t>
    </r>
    <r>
      <rPr>
        <sz val="10"/>
        <rFont val="Times New Roman"/>
        <charset val="134"/>
      </rPr>
      <t>5</t>
    </r>
    <r>
      <rPr>
        <sz val="10"/>
        <rFont val="宋体"/>
        <charset val="134"/>
      </rPr>
      <t>个品种；选出本地土红椒，优株选育，进行新品种申报；花椒新技术和新种植模式探索。</t>
    </r>
  </si>
  <si>
    <t>引进育种品系≥3个，筛选本地品系≥4个，品系试验基地≥2个，引进、筛选优良花椒品种，和本地主推广品种比较具有明显的产量或品质优势，带动农户种植积极性，增加收入，建立1-2个示范基地，辐射带动周边农户参与项目实施≥10户，群众满意度≥85%。</t>
  </si>
  <si>
    <t>丰都县畜禽养殖示范户补助项目</t>
  </si>
  <si>
    <t>对肉牛、生猪养殖示范户新增养殖数量按标准补助。引导支持全县部分示范户养殖户新增生猪存栏750头，肉牛存栏200头。</t>
  </si>
  <si>
    <t>新增生猪存栏≥750头，新增肉牛存栏≥200头，生猪补助≤400元/头，肉牛补助≤1000头，受益农户数≥250户，引领带动全县畜禽产业发展加快全市畜禽产业基地建设进度，受益农户满意度≥90%。</t>
  </si>
  <si>
    <t>栗子乡产业基地基础设施配套项目</t>
  </si>
  <si>
    <t>新建200m3蓄水池1座，新建拦水堰3座，新建0.3×0.3m灌溉渠1324m，新建0.5×0.6m排水沟347m，新修管网2121m，2.5米宽生产路5329m，3.0米宽机耕路4580m，3.5米宽机耕路6031m。</t>
  </si>
  <si>
    <t>新建灌排设施≥3.7千米，新建蓄水设施≥4座，新建田间道路≥15.9千米，降低生产成，本受益人数≥3000人，群众满意度≥90%。</t>
  </si>
  <si>
    <r>
      <rPr>
        <sz val="10"/>
        <rFont val="宋体"/>
        <charset val="134"/>
      </rPr>
      <t>丰财农</t>
    </r>
    <r>
      <rPr>
        <sz val="10"/>
        <rFont val="Times New Roman"/>
        <charset val="0"/>
      </rPr>
      <t>[2022]15</t>
    </r>
    <r>
      <rPr>
        <sz val="10"/>
        <rFont val="宋体"/>
        <charset val="134"/>
      </rPr>
      <t>号</t>
    </r>
  </si>
  <si>
    <t>栗子乡农田适度机械化改造项目</t>
  </si>
  <si>
    <t>建设宜机化农田275.7亩及配套土置机耕道和排水沟及下田通道和跨田通道等设施。</t>
  </si>
  <si>
    <t>田块宜机化改造≥250亩，新建机耕道≥883米，新建排水沟≥457米，降低生产成本，改造后有效提升机械化作业，提升效率，受益人数≥100人，提升群众满意度达85%。</t>
  </si>
  <si>
    <t>栗子大米品牌培育项目</t>
  </si>
  <si>
    <t>围绕栗子大米，开展品牌形象包装设计；培养适宜创建品牌主体，创建县级及市级绿色食品。</t>
  </si>
  <si>
    <t>主体培育≥3家，巴味渝珍≥1个，包装设计≥3个，提升农业品牌附加价值，带动农户增收，受益农户人数≥200人，绿色、有机食品、地标产品达到安全性增长，群众满意度≥90%。</t>
  </si>
  <si>
    <t>丰都县2022年统一水稻品种补助项目</t>
  </si>
  <si>
    <t>对筛选出的优良水稻品种全乡统一进行推广，对农民购买种子进行补贴。</t>
  </si>
  <si>
    <t>对村（居）农户购买种子进行补贴≥5个，补助水稻品种≥5个，减少农户水稻种子每亩成本投入，优质水稻发展农户≥800户，提升群众满意度达85%。</t>
  </si>
  <si>
    <t>丰都县2022年水稻规模化种植补助项目</t>
  </si>
  <si>
    <t>引进培育龙头企业、种植大户和专业合作社，对水稻集中连片种植且达到一定规模的给予奖励补助。</t>
  </si>
  <si>
    <t>对村（居）水稻集中连片种植且达到一定规模的给予奖励补助≥6个，水稻集中连片种植且达到一定规模的给予奖励补助≥20亩，带动规模种植户每亩增收，受益农户数≥50户，提升群众满意度达85%。</t>
  </si>
  <si>
    <t>丰都县2022年水稻新品种试验示范点建设项目</t>
  </si>
  <si>
    <r>
      <rPr>
        <sz val="10"/>
        <rFont val="宋体"/>
        <charset val="134"/>
      </rPr>
      <t>新建高中低海拔水稻新品种试验示范点</t>
    </r>
    <r>
      <rPr>
        <sz val="10"/>
        <rFont val="Times New Roman"/>
        <charset val="0"/>
      </rPr>
      <t>3</t>
    </r>
    <r>
      <rPr>
        <sz val="10"/>
        <rFont val="宋体"/>
        <charset val="134"/>
      </rPr>
      <t>个，每个示范点面积</t>
    </r>
    <r>
      <rPr>
        <sz val="10"/>
        <rFont val="Times New Roman"/>
        <charset val="0"/>
      </rPr>
      <t>2</t>
    </r>
    <r>
      <rPr>
        <sz val="10"/>
        <rFont val="宋体"/>
        <charset val="134"/>
      </rPr>
      <t>亩，开展同海拔最适宜水稻品种筛选。</t>
    </r>
  </si>
  <si>
    <t>试验品种≥12个，技术报告≥1份，试验面积≥6亩，筛选出适宜种植的水稻品种≥2个，农户满意度≥85%。</t>
  </si>
  <si>
    <r>
      <rPr>
        <sz val="10"/>
        <rFont val="Times New Roman"/>
        <charset val="0"/>
      </rPr>
      <t>2021</t>
    </r>
    <r>
      <rPr>
        <sz val="10"/>
        <rFont val="宋体"/>
        <charset val="134"/>
      </rPr>
      <t>年农村厕所革命项目</t>
    </r>
  </si>
  <si>
    <r>
      <rPr>
        <sz val="10"/>
        <rFont val="宋体"/>
        <charset val="134"/>
      </rPr>
      <t>完成栗子乡农村户厕改造</t>
    </r>
    <r>
      <rPr>
        <sz val="10"/>
        <rFont val="Times New Roman"/>
        <charset val="0"/>
      </rPr>
      <t>300</t>
    </r>
    <r>
      <rPr>
        <sz val="10"/>
        <rFont val="宋体"/>
        <charset val="134"/>
      </rPr>
      <t>户。</t>
    </r>
  </si>
  <si>
    <t>栗子乡户厕改造≥300户，完成改造的户厕的厕所粪污无害化处理，提升农村居民生活质量，群众满意度≥90%。</t>
  </si>
  <si>
    <r>
      <rPr>
        <sz val="10"/>
        <rFont val="Times New Roman"/>
        <charset val="0"/>
      </rPr>
      <t>2022</t>
    </r>
    <r>
      <rPr>
        <sz val="10"/>
        <rFont val="宋体"/>
        <charset val="134"/>
      </rPr>
      <t>年龙河镇洞庄坪凤鸣湾田园综合体设施配套项目</t>
    </r>
  </si>
  <si>
    <t>新建田园综合体一期路灯、电网、水系及基础设施配套。</t>
  </si>
  <si>
    <t>配套田园综合体设备设施≥1个，电网工程≥1个，照明路灯工程≥1个，基础水系工程1个，带动群众增收≥1000元，受益人口≥150人，群众满意度≥85%。</t>
  </si>
  <si>
    <r>
      <rPr>
        <sz val="10"/>
        <rFont val="Times New Roman"/>
        <charset val="0"/>
      </rPr>
      <t>2022</t>
    </r>
    <r>
      <rPr>
        <sz val="10"/>
        <rFont val="宋体"/>
        <charset val="134"/>
      </rPr>
      <t>年龙河镇洞庄坪村大棚提升项目</t>
    </r>
  </si>
  <si>
    <t>龙河镇洞庄坪村花卉大棚功能提升。</t>
  </si>
  <si>
    <t>打造花卉大棚功能提升，改善农户生产条件，带动产业发展，带动农户增收受益人口≥150人，群众满意度≥85%。</t>
  </si>
  <si>
    <r>
      <rPr>
        <sz val="10"/>
        <rFont val="Times New Roman"/>
        <charset val="0"/>
      </rPr>
      <t>2022</t>
    </r>
    <r>
      <rPr>
        <sz val="10"/>
        <rFont val="宋体"/>
        <charset val="134"/>
      </rPr>
      <t>年龙河镇洞庄坪村人行便道建设项目</t>
    </r>
  </si>
  <si>
    <r>
      <rPr>
        <sz val="10"/>
        <rFont val="宋体"/>
        <charset val="134"/>
      </rPr>
      <t>新建宽</t>
    </r>
    <r>
      <rPr>
        <sz val="10"/>
        <rFont val="Times New Roman"/>
        <charset val="0"/>
      </rPr>
      <t>1.5</t>
    </r>
    <r>
      <rPr>
        <sz val="10"/>
        <rFont val="宋体"/>
        <charset val="134"/>
      </rPr>
      <t>米人行便道</t>
    </r>
    <r>
      <rPr>
        <sz val="10"/>
        <rFont val="Times New Roman"/>
        <charset val="0"/>
      </rPr>
      <t>5</t>
    </r>
    <r>
      <rPr>
        <sz val="10"/>
        <rFont val="宋体"/>
        <charset val="134"/>
      </rPr>
      <t>公里。</t>
    </r>
  </si>
  <si>
    <t>新建宽1.5米人行便道5公里，善农户生产条件，降低农产品运输成本，带动产业发展，带动农户增收。受益人口≥150人，群众满意度≥90%。</t>
  </si>
  <si>
    <t>丰都县2022年蒋家山-瓦屋山生态茶园加工厂建设项目</t>
  </si>
  <si>
    <r>
      <rPr>
        <sz val="10"/>
        <rFont val="宋体"/>
        <charset val="134"/>
      </rPr>
      <t>在青龙乡和双龙镇茶产业交界处建设茶叶加工用房（初制车间、摊青室、</t>
    </r>
    <r>
      <rPr>
        <sz val="10"/>
        <rFont val="Times New Roman"/>
        <charset val="0"/>
      </rPr>
      <t xml:space="preserve"> </t>
    </r>
    <r>
      <rPr>
        <sz val="10"/>
        <rFont val="宋体"/>
        <charset val="134"/>
      </rPr>
      <t>收青室、锅炉房、精制车间、成品库、其余辅助用房）。</t>
    </r>
  </si>
  <si>
    <t>青龙乡、双龙乡</t>
  </si>
  <si>
    <t>完成茶叶加工用房，包括：初制车间、摊青室、 收青室、锅炉房、精制车间、成品库、其余辅助用房。项目完工率100%，增加务工收入≥10万元，带动农户数≥15户，群众满意度≥80%。</t>
  </si>
  <si>
    <r>
      <rPr>
        <sz val="10"/>
        <rFont val="Times New Roman"/>
        <charset val="0"/>
      </rPr>
      <t>2022</t>
    </r>
    <r>
      <rPr>
        <sz val="10"/>
        <rFont val="宋体"/>
        <charset val="134"/>
      </rPr>
      <t>年仁沙镇红心柚示范园建设项目</t>
    </r>
  </si>
  <si>
    <r>
      <rPr>
        <sz val="10"/>
        <rFont val="宋体"/>
        <charset val="134"/>
      </rPr>
      <t>整治山坪塘</t>
    </r>
    <r>
      <rPr>
        <sz val="10"/>
        <rFont val="Times New Roman"/>
        <charset val="0"/>
      </rPr>
      <t>1</t>
    </r>
    <r>
      <rPr>
        <sz val="10"/>
        <rFont val="宋体"/>
        <charset val="134"/>
      </rPr>
      <t>口；新建水肥一体化灌溉系统；新建</t>
    </r>
    <r>
      <rPr>
        <sz val="10"/>
        <rFont val="Times New Roman"/>
        <charset val="0"/>
      </rPr>
      <t>2.5m</t>
    </r>
    <r>
      <rPr>
        <sz val="10"/>
        <rFont val="宋体"/>
        <charset val="134"/>
      </rPr>
      <t>宽产业路</t>
    </r>
    <r>
      <rPr>
        <sz val="10"/>
        <rFont val="Times New Roman"/>
        <charset val="0"/>
      </rPr>
      <t>1.5km</t>
    </r>
    <r>
      <rPr>
        <sz val="10"/>
        <rFont val="宋体"/>
        <charset val="134"/>
      </rPr>
      <t>；安装太阳能杀虫灯</t>
    </r>
    <r>
      <rPr>
        <sz val="10"/>
        <rFont val="Times New Roman"/>
        <charset val="0"/>
      </rPr>
      <t>30</t>
    </r>
    <r>
      <rPr>
        <sz val="10"/>
        <rFont val="宋体"/>
        <charset val="134"/>
      </rPr>
      <t>盏；新建红心柚文化宣传栏；新建运输轨道</t>
    </r>
    <r>
      <rPr>
        <sz val="10"/>
        <rFont val="Times New Roman"/>
        <charset val="0"/>
      </rPr>
      <t>2km</t>
    </r>
    <r>
      <rPr>
        <sz val="10"/>
        <rFont val="宋体"/>
        <charset val="134"/>
      </rPr>
      <t>及转运平台；新建仓储保鲜冷库</t>
    </r>
    <r>
      <rPr>
        <sz val="10"/>
        <rFont val="Times New Roman"/>
        <charset val="0"/>
      </rPr>
      <t>1</t>
    </r>
    <r>
      <rPr>
        <sz val="10"/>
        <rFont val="宋体"/>
        <charset val="134"/>
      </rPr>
      <t>座。</t>
    </r>
  </si>
  <si>
    <t>建设2.5m宽产业路≥1.5千米，安装太阳能杀虫灯≥30盏，安装运输轨道≥2千米，增加务工收入≥10万元，受益农户≥15户，群众满意度≥90%.</t>
  </si>
  <si>
    <r>
      <rPr>
        <sz val="10"/>
        <rFont val="Times New Roman"/>
        <charset val="0"/>
      </rPr>
      <t>2022</t>
    </r>
    <r>
      <rPr>
        <sz val="10"/>
        <rFont val="宋体"/>
        <charset val="134"/>
      </rPr>
      <t>年双龙镇关都坝村红心柚示范园建设项目</t>
    </r>
  </si>
  <si>
    <r>
      <rPr>
        <sz val="10"/>
        <rFont val="宋体"/>
        <charset val="134"/>
      </rPr>
      <t>实施精细化管护红心柚园</t>
    </r>
    <r>
      <rPr>
        <sz val="10"/>
        <rFont val="Times New Roman"/>
        <charset val="0"/>
      </rPr>
      <t>350</t>
    </r>
    <r>
      <rPr>
        <sz val="10"/>
        <rFont val="宋体"/>
        <charset val="134"/>
      </rPr>
      <t>亩（修枝、除草、施肥、杀虫等），持续开展</t>
    </r>
    <r>
      <rPr>
        <sz val="10"/>
        <rFont val="Times New Roman"/>
        <charset val="0"/>
      </rPr>
      <t>3</t>
    </r>
    <r>
      <rPr>
        <sz val="10"/>
        <rFont val="宋体"/>
        <charset val="134"/>
      </rPr>
      <t>年；新建灌溉水池</t>
    </r>
    <r>
      <rPr>
        <sz val="10"/>
        <rFont val="Times New Roman"/>
        <charset val="0"/>
      </rPr>
      <t>2</t>
    </r>
    <r>
      <rPr>
        <sz val="10"/>
        <rFont val="宋体"/>
        <charset val="134"/>
      </rPr>
      <t>口，每口水池</t>
    </r>
    <r>
      <rPr>
        <sz val="10"/>
        <rFont val="Times New Roman"/>
        <charset val="0"/>
      </rPr>
      <t>100</t>
    </r>
    <r>
      <rPr>
        <sz val="10"/>
        <rFont val="宋体"/>
        <charset val="134"/>
      </rPr>
      <t>立方米，安装灌溉管网</t>
    </r>
    <r>
      <rPr>
        <sz val="10"/>
        <rFont val="Times New Roman"/>
        <charset val="0"/>
      </rPr>
      <t>1.6MPa dn40PE100</t>
    </r>
    <r>
      <rPr>
        <sz val="10"/>
        <rFont val="宋体"/>
        <charset val="134"/>
      </rPr>
      <t>管</t>
    </r>
    <r>
      <rPr>
        <sz val="10"/>
        <rFont val="Times New Roman"/>
        <charset val="0"/>
      </rPr>
      <t>1000</t>
    </r>
    <r>
      <rPr>
        <sz val="10"/>
        <rFont val="宋体"/>
        <charset val="134"/>
      </rPr>
      <t>米；</t>
    </r>
    <r>
      <rPr>
        <sz val="10"/>
        <rFont val="Times New Roman"/>
        <charset val="0"/>
      </rPr>
      <t>1.6MPa dn32PE100</t>
    </r>
    <r>
      <rPr>
        <sz val="10"/>
        <rFont val="宋体"/>
        <charset val="134"/>
      </rPr>
      <t>管</t>
    </r>
    <r>
      <rPr>
        <sz val="10"/>
        <rFont val="Times New Roman"/>
        <charset val="0"/>
      </rPr>
      <t>6000</t>
    </r>
    <r>
      <rPr>
        <sz val="10"/>
        <rFont val="宋体"/>
        <charset val="134"/>
      </rPr>
      <t>米。</t>
    </r>
  </si>
  <si>
    <t>红心柚园管护≥350亩，新建灌溉水池≥2口，安装灌溉管网≥7米，增加农户收入≥15万元，受益农户数≥50户，群众满意度≥90%。</t>
  </si>
  <si>
    <r>
      <rPr>
        <sz val="10"/>
        <rFont val="Times New Roman"/>
        <charset val="0"/>
      </rPr>
      <t>2022</t>
    </r>
    <r>
      <rPr>
        <sz val="10"/>
        <rFont val="宋体"/>
        <charset val="134"/>
      </rPr>
      <t>年高家镇桂花社区柑橘产业道路配套项目</t>
    </r>
  </si>
  <si>
    <r>
      <rPr>
        <sz val="10"/>
        <rFont val="宋体"/>
        <charset val="134"/>
      </rPr>
      <t>新修</t>
    </r>
    <r>
      <rPr>
        <sz val="10"/>
        <rFont val="Times New Roman"/>
        <charset val="0"/>
      </rPr>
      <t>3.5m</t>
    </r>
    <r>
      <rPr>
        <sz val="10"/>
        <rFont val="宋体"/>
        <charset val="134"/>
      </rPr>
      <t>宽机耕道</t>
    </r>
    <r>
      <rPr>
        <sz val="10"/>
        <rFont val="Times New Roman"/>
        <charset val="0"/>
      </rPr>
      <t>2.3km</t>
    </r>
    <r>
      <rPr>
        <sz val="10"/>
        <rFont val="宋体"/>
        <charset val="134"/>
      </rPr>
      <t>，扩建至</t>
    </r>
    <r>
      <rPr>
        <sz val="10"/>
        <rFont val="Times New Roman"/>
        <charset val="0"/>
      </rPr>
      <t>4.5m</t>
    </r>
    <r>
      <rPr>
        <sz val="10"/>
        <rFont val="宋体"/>
        <charset val="134"/>
      </rPr>
      <t>宽（原</t>
    </r>
    <r>
      <rPr>
        <sz val="10"/>
        <rFont val="Times New Roman"/>
        <charset val="0"/>
      </rPr>
      <t>3.5m</t>
    </r>
    <r>
      <rPr>
        <sz val="10"/>
        <rFont val="宋体"/>
        <charset val="134"/>
      </rPr>
      <t>宽）机耕道</t>
    </r>
    <r>
      <rPr>
        <sz val="10"/>
        <rFont val="Times New Roman"/>
        <charset val="0"/>
      </rPr>
      <t>1.5km</t>
    </r>
    <r>
      <rPr>
        <sz val="10"/>
        <rFont val="宋体"/>
        <charset val="134"/>
      </rPr>
      <t>，新修</t>
    </r>
    <r>
      <rPr>
        <sz val="10"/>
        <rFont val="Times New Roman"/>
        <charset val="0"/>
      </rPr>
      <t>2m</t>
    </r>
    <r>
      <rPr>
        <sz val="10"/>
        <rFont val="宋体"/>
        <charset val="134"/>
      </rPr>
      <t>宽产业道</t>
    </r>
    <r>
      <rPr>
        <sz val="10"/>
        <rFont val="Times New Roman"/>
        <charset val="0"/>
      </rPr>
      <t>3.5km</t>
    </r>
    <r>
      <rPr>
        <sz val="10"/>
        <rFont val="宋体"/>
        <charset val="134"/>
      </rPr>
      <t>。</t>
    </r>
  </si>
  <si>
    <t>新修3.5m宽机耕道≥2.3㎞，扩建机耕道≥1.5㎞，新修2m宽产业道≥3.5㎞，改善农户生产条件，带动产业发展，带动农户增收。受益人口≥80人，群众满意度≥90%。</t>
  </si>
  <si>
    <r>
      <rPr>
        <sz val="10"/>
        <rFont val="Times New Roman"/>
        <charset val="0"/>
      </rPr>
      <t>2022</t>
    </r>
    <r>
      <rPr>
        <sz val="10"/>
        <rFont val="宋体"/>
        <charset val="134"/>
      </rPr>
      <t>年三元镇麻柳村农副产品加工包装项目</t>
    </r>
  </si>
  <si>
    <r>
      <rPr>
        <sz val="10"/>
        <rFont val="宋体"/>
        <charset val="134"/>
      </rPr>
      <t>购置农副产品安装</t>
    </r>
    <r>
      <rPr>
        <sz val="10"/>
        <rFont val="Times New Roman"/>
        <charset val="0"/>
      </rPr>
      <t>50</t>
    </r>
    <r>
      <rPr>
        <sz val="10"/>
        <rFont val="宋体"/>
        <charset val="134"/>
      </rPr>
      <t>立方米烘干机组</t>
    </r>
    <r>
      <rPr>
        <sz val="10"/>
        <rFont val="Times New Roman"/>
        <charset val="0"/>
      </rPr>
      <t>1</t>
    </r>
    <r>
      <rPr>
        <sz val="10"/>
        <rFont val="宋体"/>
        <charset val="134"/>
      </rPr>
      <t>套，农产品清洗、切片生产线一条，农产品成品打包设备一套。</t>
    </r>
  </si>
  <si>
    <t>购置烘干组≥1套，购置农产品清洗、切片生产线≥1条，购置包装设备≥1套，增加农副产品产值≥10万元，受益人数≥100人，群众满意度≥90%。</t>
  </si>
  <si>
    <r>
      <rPr>
        <sz val="10"/>
        <rFont val="Times New Roman"/>
        <charset val="0"/>
      </rPr>
      <t>2022</t>
    </r>
    <r>
      <rPr>
        <sz val="10"/>
        <rFont val="宋体"/>
        <charset val="134"/>
      </rPr>
      <t>年树人镇白江洞村花椒烤房配套设备项目</t>
    </r>
  </si>
  <si>
    <r>
      <rPr>
        <sz val="10"/>
        <rFont val="宋体"/>
        <charset val="134"/>
      </rPr>
      <t>购买</t>
    </r>
    <r>
      <rPr>
        <sz val="10"/>
        <rFont val="Times New Roman"/>
        <charset val="0"/>
      </rPr>
      <t>4</t>
    </r>
    <r>
      <rPr>
        <sz val="10"/>
        <rFont val="宋体"/>
        <charset val="134"/>
      </rPr>
      <t>组烤房烘干设备。</t>
    </r>
  </si>
  <si>
    <t>购置烤房烘干设备≥4套，增加农户收益≥500元/年，受益农户数≥50户，群众满意度≥85%。</t>
  </si>
  <si>
    <t>2022年湛普镇花椒产业示范园建设项目</t>
  </si>
  <si>
    <r>
      <rPr>
        <sz val="10"/>
        <rFont val="宋体"/>
        <charset val="134"/>
      </rPr>
      <t>建设转运平台</t>
    </r>
    <r>
      <rPr>
        <sz val="10"/>
        <rFont val="Times New Roman"/>
        <charset val="0"/>
      </rPr>
      <t>259</t>
    </r>
    <r>
      <rPr>
        <sz val="10"/>
        <rFont val="宋体"/>
        <charset val="134"/>
      </rPr>
      <t>㎡，</t>
    </r>
    <r>
      <rPr>
        <sz val="10"/>
        <rFont val="Times New Roman"/>
        <charset val="0"/>
      </rPr>
      <t>3.5m</t>
    </r>
    <r>
      <rPr>
        <sz val="10"/>
        <rFont val="宋体"/>
        <charset val="134"/>
      </rPr>
      <t>宽道路</t>
    </r>
    <r>
      <rPr>
        <sz val="10"/>
        <rFont val="Times New Roman"/>
        <charset val="0"/>
      </rPr>
      <t>2000m</t>
    </r>
    <r>
      <rPr>
        <sz val="10"/>
        <rFont val="宋体"/>
        <charset val="134"/>
      </rPr>
      <t>，</t>
    </r>
    <r>
      <rPr>
        <sz val="10"/>
        <rFont val="Times New Roman"/>
        <charset val="0"/>
      </rPr>
      <t>1.8m</t>
    </r>
    <r>
      <rPr>
        <sz val="10"/>
        <rFont val="宋体"/>
        <charset val="134"/>
      </rPr>
      <t>宽产业便道</t>
    </r>
    <r>
      <rPr>
        <sz val="10"/>
        <rFont val="Times New Roman"/>
        <charset val="0"/>
      </rPr>
      <t>2km</t>
    </r>
    <r>
      <rPr>
        <sz val="10"/>
        <rFont val="宋体"/>
        <charset val="134"/>
      </rPr>
      <t>，</t>
    </r>
    <r>
      <rPr>
        <sz val="10"/>
        <rFont val="Times New Roman"/>
        <charset val="0"/>
      </rPr>
      <t>40</t>
    </r>
    <r>
      <rPr>
        <sz val="10"/>
        <rFont val="宋体"/>
        <charset val="134"/>
      </rPr>
      <t>㎡厕所一座，购置成品太阳能灭蚊灯</t>
    </r>
    <r>
      <rPr>
        <sz val="10"/>
        <rFont val="Times New Roman"/>
        <charset val="0"/>
      </rPr>
      <t>50</t>
    </r>
    <r>
      <rPr>
        <sz val="10"/>
        <rFont val="宋体"/>
        <charset val="134"/>
      </rPr>
      <t>盏。</t>
    </r>
  </si>
  <si>
    <t>建设转运平台≥259平方米，新建3.5米宽道路≥2千米，新建1.8米产业便道≥2千米，增加务工收入≥20万元，受益农户数≥200户，群众满意度≥90%。</t>
  </si>
  <si>
    <r>
      <rPr>
        <sz val="10"/>
        <rFont val="Times New Roman"/>
        <charset val="0"/>
      </rPr>
      <t>2022</t>
    </r>
    <r>
      <rPr>
        <sz val="10"/>
        <rFont val="宋体"/>
        <charset val="134"/>
      </rPr>
      <t>年湛普镇春安村花椒园区道路配套项目</t>
    </r>
  </si>
  <si>
    <r>
      <rPr>
        <sz val="10"/>
        <rFont val="宋体"/>
        <charset val="134"/>
      </rPr>
      <t>新建</t>
    </r>
    <r>
      <rPr>
        <sz val="10"/>
        <rFont val="Times New Roman"/>
        <charset val="0"/>
      </rPr>
      <t>2.5</t>
    </r>
    <r>
      <rPr>
        <sz val="10"/>
        <rFont val="宋体"/>
        <charset val="134"/>
      </rPr>
      <t>米宽产业路</t>
    </r>
    <r>
      <rPr>
        <sz val="10"/>
        <rFont val="Times New Roman"/>
        <charset val="0"/>
      </rPr>
      <t>1.5</t>
    </r>
    <r>
      <rPr>
        <sz val="10"/>
        <rFont val="宋体"/>
        <charset val="134"/>
      </rPr>
      <t>千米。</t>
    </r>
  </si>
  <si>
    <t>新建2.5米宽产业路1.5千米，增加农户收入≥4万元，带动就业人数≥7人，受益农户数≥45户，群众满意度≥90%。</t>
  </si>
  <si>
    <t>虎威镇榨菜产业基础设施配套项目</t>
  </si>
  <si>
    <r>
      <rPr>
        <sz val="10"/>
        <rFont val="宋体"/>
        <charset val="134"/>
      </rPr>
      <t>新建榨菜原料储藏池容积</t>
    </r>
    <r>
      <rPr>
        <sz val="10"/>
        <rFont val="Times New Roman"/>
        <charset val="0"/>
      </rPr>
      <t>2600</t>
    </r>
    <r>
      <rPr>
        <sz val="10"/>
        <rFont val="宋体"/>
        <charset val="134"/>
      </rPr>
      <t>立方米、榨菜风干场</t>
    </r>
    <r>
      <rPr>
        <sz val="10"/>
        <rFont val="Times New Roman"/>
        <charset val="0"/>
      </rPr>
      <t>1000</t>
    </r>
    <r>
      <rPr>
        <sz val="10"/>
        <rFont val="宋体"/>
        <charset val="134"/>
      </rPr>
      <t>平方米，完成相应挡土墙、挖填方及池内环氧层、钢构库顶、砖混墙等工程，配套建设原料运输道路、起池输送等设施。</t>
    </r>
  </si>
  <si>
    <t>新建榨菜原料储藏≥2600立方米，风干场≥1000立方米，带动销售增长≥5%，带动就业增长≥5%，满意度≥80%。</t>
  </si>
  <si>
    <t>树人镇种养循环项目</t>
  </si>
  <si>
    <t>建设污水处理系统一套及配套资源化利用管网、田间池等。</t>
  </si>
  <si>
    <t>新建污水处理池≥2000立方米，田间池≥100立方米，配套田间管网≥2000米，增加收益≥50万元，受益农户≥20户。</t>
  </si>
  <si>
    <t>丰都金鸡产业种养循环示范园项目</t>
  </si>
  <si>
    <r>
      <rPr>
        <sz val="10"/>
        <rFont val="宋体"/>
        <charset val="134"/>
      </rPr>
      <t>栽植</t>
    </r>
    <r>
      <rPr>
        <sz val="10"/>
        <rFont val="Times New Roman"/>
        <charset val="134"/>
      </rPr>
      <t>184.5</t>
    </r>
    <r>
      <rPr>
        <sz val="10"/>
        <rFont val="宋体"/>
        <charset val="134"/>
      </rPr>
      <t>亩柑橘，</t>
    </r>
    <r>
      <rPr>
        <sz val="10"/>
        <rFont val="Times New Roman"/>
        <charset val="134"/>
      </rPr>
      <t>133.3</t>
    </r>
    <r>
      <rPr>
        <sz val="10"/>
        <rFont val="宋体"/>
        <charset val="134"/>
      </rPr>
      <t>亩刺桐，紫荆、紫薇、三角梅各</t>
    </r>
    <r>
      <rPr>
        <sz val="10"/>
        <rFont val="Times New Roman"/>
        <charset val="134"/>
      </rPr>
      <t>1000</t>
    </r>
    <r>
      <rPr>
        <sz val="10"/>
        <rFont val="宋体"/>
        <charset val="134"/>
      </rPr>
      <t>株；栽植行道树共计</t>
    </r>
    <r>
      <rPr>
        <sz val="10"/>
        <rFont val="Times New Roman"/>
        <charset val="134"/>
      </rPr>
      <t>700</t>
    </r>
    <r>
      <rPr>
        <sz val="10"/>
        <rFont val="宋体"/>
        <charset val="134"/>
      </rPr>
      <t>余株（桂花、天竺桂、大叶女贞、银杏），海棠球</t>
    </r>
    <r>
      <rPr>
        <sz val="10"/>
        <rFont val="Times New Roman"/>
        <charset val="134"/>
      </rPr>
      <t>1</t>
    </r>
    <r>
      <rPr>
        <sz val="10"/>
        <rFont val="宋体"/>
        <charset val="134"/>
      </rPr>
      <t>株，文母球</t>
    </r>
    <r>
      <rPr>
        <sz val="10"/>
        <rFont val="Times New Roman"/>
        <charset val="134"/>
      </rPr>
      <t>9</t>
    </r>
    <r>
      <rPr>
        <sz val="10"/>
        <rFont val="宋体"/>
        <charset val="134"/>
      </rPr>
      <t>株，草坪</t>
    </r>
    <r>
      <rPr>
        <sz val="10"/>
        <rFont val="Times New Roman"/>
        <charset val="134"/>
      </rPr>
      <t>300m²</t>
    </r>
    <r>
      <rPr>
        <sz val="10"/>
        <rFont val="宋体"/>
        <charset val="134"/>
      </rPr>
      <t>；新建</t>
    </r>
    <r>
      <rPr>
        <sz val="10"/>
        <rFont val="Times New Roman"/>
        <charset val="134"/>
      </rPr>
      <t>2000m</t>
    </r>
    <r>
      <rPr>
        <sz val="10"/>
        <rFont val="宋体"/>
        <charset val="134"/>
      </rPr>
      <t>生产便道；新修</t>
    </r>
    <r>
      <rPr>
        <sz val="10"/>
        <rFont val="Times New Roman"/>
        <charset val="134"/>
      </rPr>
      <t>5000m³</t>
    </r>
    <r>
      <rPr>
        <sz val="10"/>
        <rFont val="宋体"/>
        <charset val="134"/>
      </rPr>
      <t>水池，配置</t>
    </r>
    <r>
      <rPr>
        <sz val="10"/>
        <rFont val="Times New Roman"/>
        <charset val="134"/>
      </rPr>
      <t>3</t>
    </r>
    <r>
      <rPr>
        <sz val="10"/>
        <rFont val="宋体"/>
        <charset val="134"/>
      </rPr>
      <t>段</t>
    </r>
    <r>
      <rPr>
        <sz val="10"/>
        <rFont val="Times New Roman"/>
        <charset val="134"/>
      </rPr>
      <t>200m</t>
    </r>
    <r>
      <rPr>
        <sz val="10"/>
        <rFont val="宋体"/>
        <charset val="134"/>
      </rPr>
      <t>长皮质软管。</t>
    </r>
  </si>
  <si>
    <t>配套建设水池总容量≥5000米，新建2200m生产道路≥2000米，铺设供水管网≥3400米，生态造林面积≥317.8亩，种植行道树≥700株，矮化景观树苗≥3000株，增加农民务工收入≥30万元，提供零时用工人数≥100人，群众满意度≥85%。</t>
  </si>
  <si>
    <r>
      <rPr>
        <sz val="10"/>
        <rFont val="Times New Roman"/>
        <charset val="0"/>
      </rPr>
      <t>2022</t>
    </r>
    <r>
      <rPr>
        <sz val="10"/>
        <rFont val="宋体"/>
        <charset val="134"/>
      </rPr>
      <t>年包鸾镇华坪村养鸡场项目</t>
    </r>
  </si>
  <si>
    <r>
      <rPr>
        <sz val="10"/>
        <rFont val="宋体"/>
        <charset val="134"/>
      </rPr>
      <t>新建养鸡场一座，存栏</t>
    </r>
    <r>
      <rPr>
        <sz val="10"/>
        <rFont val="Times New Roman"/>
        <charset val="0"/>
      </rPr>
      <t>25000</t>
    </r>
    <r>
      <rPr>
        <sz val="10"/>
        <rFont val="宋体"/>
        <charset val="134"/>
      </rPr>
      <t>只的鸡舍</t>
    </r>
    <r>
      <rPr>
        <sz val="10"/>
        <rFont val="Times New Roman"/>
        <charset val="0"/>
      </rPr>
      <t>2</t>
    </r>
    <r>
      <rPr>
        <sz val="10"/>
        <rFont val="宋体"/>
        <charset val="134"/>
      </rPr>
      <t>栋及管理服务用房、围墙和环保处理池等附属配套设施。</t>
    </r>
  </si>
  <si>
    <t>完成1座养鸡场、2栋鸡舍建设，配套附属设施，有效助力畜禽产业发展，提高群众满意度达90%。</t>
  </si>
  <si>
    <t>2022年南天湖镇华裕蛋种鸡产业道路配套项目</t>
  </si>
  <si>
    <r>
      <rPr>
        <sz val="10"/>
        <rFont val="宋体"/>
        <charset val="134"/>
      </rPr>
      <t>新建产业道路长</t>
    </r>
    <r>
      <rPr>
        <sz val="10"/>
        <rFont val="Times New Roman"/>
        <charset val="0"/>
      </rPr>
      <t>0.4</t>
    </r>
    <r>
      <rPr>
        <sz val="10"/>
        <rFont val="宋体"/>
        <charset val="134"/>
      </rPr>
      <t>公里，宽</t>
    </r>
    <r>
      <rPr>
        <sz val="10"/>
        <rFont val="Times New Roman"/>
        <charset val="0"/>
      </rPr>
      <t>4.5</t>
    </r>
    <r>
      <rPr>
        <sz val="10"/>
        <rFont val="宋体"/>
        <charset val="134"/>
      </rPr>
      <t>米，高</t>
    </r>
    <r>
      <rPr>
        <sz val="10"/>
        <rFont val="Times New Roman"/>
        <charset val="0"/>
      </rPr>
      <t>0.2</t>
    </r>
    <r>
      <rPr>
        <sz val="10"/>
        <rFont val="宋体"/>
        <charset val="134"/>
      </rPr>
      <t>米。</t>
    </r>
  </si>
  <si>
    <t>新建产业道路长0.4公里，降低运输成本，增加务工收入≥3万元，提供零时用工人数≥5人，群众满意度≥85%。</t>
  </si>
  <si>
    <r>
      <rPr>
        <sz val="10"/>
        <rFont val="Times New Roman"/>
        <charset val="0"/>
      </rPr>
      <t>2022</t>
    </r>
    <r>
      <rPr>
        <sz val="10"/>
        <rFont val="宋体"/>
        <charset val="134"/>
      </rPr>
      <t>年南天湖镇华裕蛋鸡粪污处理设施项目</t>
    </r>
  </si>
  <si>
    <r>
      <rPr>
        <sz val="10"/>
        <rFont val="宋体"/>
        <charset val="134"/>
      </rPr>
      <t>建设轻型钢构厂房一个，轻型钢构仓库一座，厂房仓库地面用商用混凝土硬化，附属房</t>
    </r>
    <r>
      <rPr>
        <sz val="10"/>
        <rFont val="Times New Roman"/>
        <charset val="0"/>
      </rPr>
      <t>3-5</t>
    </r>
    <r>
      <rPr>
        <sz val="10"/>
        <rFont val="宋体"/>
        <charset val="134"/>
      </rPr>
      <t>间，翻抛设备一套，爆气系统一套，环保设备一套，粉碎机一台，打包机一套，</t>
    </r>
    <r>
      <rPr>
        <sz val="10"/>
        <rFont val="Times New Roman"/>
        <charset val="0"/>
      </rPr>
      <t>20</t>
    </r>
    <r>
      <rPr>
        <sz val="10"/>
        <rFont val="宋体"/>
        <charset val="134"/>
      </rPr>
      <t>型铲车一辆，</t>
    </r>
    <r>
      <rPr>
        <sz val="10"/>
        <rFont val="Times New Roman"/>
        <charset val="0"/>
      </rPr>
      <t>12</t>
    </r>
    <r>
      <rPr>
        <sz val="10"/>
        <rFont val="宋体"/>
        <charset val="134"/>
      </rPr>
      <t>米长</t>
    </r>
    <r>
      <rPr>
        <sz val="10"/>
        <rFont val="Times New Roman"/>
        <charset val="0"/>
      </rPr>
      <t>100</t>
    </r>
    <r>
      <rPr>
        <sz val="10"/>
        <rFont val="宋体"/>
        <charset val="134"/>
      </rPr>
      <t>吨地磅一个，变压器等设施。</t>
    </r>
  </si>
  <si>
    <t>建设轻型钢构厂房1座，建设轻型钢构仓库1座，增加农户收入≥20万元，带动农户≥10户，农户满意度≥85%。</t>
  </si>
  <si>
    <r>
      <rPr>
        <sz val="10"/>
        <rFont val="宋体"/>
        <charset val="134"/>
      </rPr>
      <t>丰都</t>
    </r>
    <r>
      <rPr>
        <sz val="10"/>
        <rFont val="Times New Roman"/>
        <charset val="0"/>
      </rPr>
      <t>“</t>
    </r>
    <r>
      <rPr>
        <sz val="10"/>
        <rFont val="宋体"/>
        <charset val="134"/>
      </rPr>
      <t>有牛网</t>
    </r>
    <r>
      <rPr>
        <sz val="10"/>
        <rFont val="Times New Roman"/>
        <charset val="0"/>
      </rPr>
      <t>”</t>
    </r>
    <r>
      <rPr>
        <sz val="10"/>
        <rFont val="宋体"/>
        <charset val="134"/>
      </rPr>
      <t>数字化示范服务站建设项目</t>
    </r>
  </si>
  <si>
    <r>
      <rPr>
        <sz val="10"/>
        <rFont val="宋体"/>
        <charset val="134"/>
      </rPr>
      <t>新建存栏</t>
    </r>
    <r>
      <rPr>
        <sz val="10"/>
        <rFont val="Times New Roman"/>
        <charset val="0"/>
      </rPr>
      <t>500</t>
    </r>
    <r>
      <rPr>
        <sz val="10"/>
        <rFont val="宋体"/>
        <charset val="134"/>
      </rPr>
      <t>头肉牛服务站</t>
    </r>
    <r>
      <rPr>
        <sz val="10"/>
        <rFont val="Times New Roman"/>
        <charset val="0"/>
      </rPr>
      <t>1</t>
    </r>
    <r>
      <rPr>
        <sz val="10"/>
        <rFont val="宋体"/>
        <charset val="134"/>
      </rPr>
      <t>座，配套饲草储存等辅助生产设施。</t>
    </r>
  </si>
  <si>
    <t>新建牛舍≥4座，饲草储存和加工厂≥2间，青贮窖≥1座，增加农户收入≥5万元，提供就业岗位≥2人，带动养殖户人数≥200人，群众满意度≥90%。</t>
  </si>
  <si>
    <r>
      <rPr>
        <sz val="10"/>
        <rFont val="宋体"/>
        <charset val="0"/>
      </rPr>
      <t>丰都县</t>
    </r>
    <r>
      <rPr>
        <sz val="10"/>
        <rFont val="Times New Roman"/>
        <charset val="0"/>
      </rPr>
      <t>2021</t>
    </r>
    <r>
      <rPr>
        <sz val="10"/>
        <rFont val="宋体"/>
        <charset val="0"/>
      </rPr>
      <t>年肉鸡代养场建设项目</t>
    </r>
  </si>
  <si>
    <t>建设肉鸡代养场45栋</t>
  </si>
  <si>
    <t>完成肉鸡代养场建设45栋，项目完工率100%，增加肉鸡产值≥1250万元/年，提供就业岗位≥50个，群众满意度≥85%。</t>
  </si>
  <si>
    <r>
      <rPr>
        <sz val="10"/>
        <rFont val="宋体"/>
        <charset val="134"/>
      </rPr>
      <t>丰财农〔</t>
    </r>
    <r>
      <rPr>
        <sz val="10"/>
        <rFont val="Times New Roman"/>
        <charset val="0"/>
      </rPr>
      <t>2022</t>
    </r>
    <r>
      <rPr>
        <sz val="10"/>
        <rFont val="宋体"/>
        <charset val="134"/>
      </rPr>
      <t>〕</t>
    </r>
    <r>
      <rPr>
        <sz val="10"/>
        <rFont val="Times New Roman"/>
        <charset val="0"/>
      </rPr>
      <t>12</t>
    </r>
    <r>
      <rPr>
        <sz val="10"/>
        <rFont val="宋体"/>
        <charset val="134"/>
      </rPr>
      <t>号丰财农[2022]31号</t>
    </r>
  </si>
  <si>
    <t>2022年都督乡中药材粗加工项目</t>
  </si>
  <si>
    <r>
      <rPr>
        <sz val="10"/>
        <rFont val="宋体"/>
        <charset val="134"/>
      </rPr>
      <t>配套建设粗加工车间</t>
    </r>
    <r>
      <rPr>
        <sz val="10"/>
        <rFont val="Times New Roman"/>
        <charset val="0"/>
      </rPr>
      <t>500</t>
    </r>
    <r>
      <rPr>
        <sz val="10"/>
        <rFont val="宋体"/>
        <charset val="134"/>
      </rPr>
      <t>㎡，购置烘烤、切片等设备两套。</t>
    </r>
  </si>
  <si>
    <t>完成粗加工车间500平方米建设，粗加工设备2套，增加农户收入≥10万元，受益农户数≥15户，提高群众满意度达85%。</t>
  </si>
  <si>
    <r>
      <rPr>
        <sz val="10"/>
        <rFont val="Times New Roman"/>
        <charset val="0"/>
      </rPr>
      <t>2022</t>
    </r>
    <r>
      <rPr>
        <sz val="10"/>
        <rFont val="宋体"/>
        <charset val="134"/>
      </rPr>
      <t>年南天湖镇三汇社区李子示范园区套础设施项目</t>
    </r>
  </si>
  <si>
    <r>
      <rPr>
        <sz val="10"/>
        <rFont val="宋体"/>
        <charset val="134"/>
      </rPr>
      <t>大棚膜覆盖</t>
    </r>
    <r>
      <rPr>
        <sz val="10"/>
        <rFont val="Times New Roman"/>
        <charset val="0"/>
      </rPr>
      <t>40</t>
    </r>
    <r>
      <rPr>
        <sz val="10"/>
        <rFont val="宋体"/>
        <charset val="134"/>
      </rPr>
      <t>亩。</t>
    </r>
  </si>
  <si>
    <t>大棚膜覆盖40亩，增加青脆李产值≥40万元，推广种植技术，促进产业持续优良发展，群众满意度≥90%。</t>
  </si>
  <si>
    <r>
      <rPr>
        <sz val="10"/>
        <rFont val="Times New Roman"/>
        <charset val="0"/>
      </rPr>
      <t>2022</t>
    </r>
    <r>
      <rPr>
        <sz val="10"/>
        <rFont val="宋体"/>
        <charset val="134"/>
      </rPr>
      <t>年社坛镇德盛村雷竹产业机耕道配套项目</t>
    </r>
  </si>
  <si>
    <r>
      <rPr>
        <sz val="10"/>
        <rFont val="宋体"/>
        <charset val="134"/>
      </rPr>
      <t>新建</t>
    </r>
    <r>
      <rPr>
        <sz val="10"/>
        <rFont val="Times New Roman"/>
        <charset val="0"/>
      </rPr>
      <t>3.5</t>
    </r>
    <r>
      <rPr>
        <sz val="10"/>
        <rFont val="宋体"/>
        <charset val="134"/>
      </rPr>
      <t>米宽机耕道</t>
    </r>
    <r>
      <rPr>
        <sz val="10"/>
        <rFont val="Times New Roman"/>
        <charset val="0"/>
      </rPr>
      <t>1</t>
    </r>
    <r>
      <rPr>
        <sz val="10"/>
        <rFont val="宋体"/>
        <charset val="134"/>
      </rPr>
      <t>公里。</t>
    </r>
  </si>
  <si>
    <t>新建3.5米宽产业路≥1千米，增加务工收入≥3万元，带动就业人数≥5人，受益农户数≥100户，群众满意度≥90%。</t>
  </si>
  <si>
    <r>
      <rPr>
        <sz val="10"/>
        <rFont val="Times New Roman"/>
        <charset val="0"/>
      </rPr>
      <t>2022</t>
    </r>
    <r>
      <rPr>
        <sz val="10"/>
        <rFont val="宋体"/>
        <charset val="134"/>
      </rPr>
      <t>年江池镇徐坪村桃园基地水系配套项目</t>
    </r>
  </si>
  <si>
    <r>
      <rPr>
        <sz val="10"/>
        <rFont val="宋体"/>
        <charset val="134"/>
      </rPr>
      <t>管护桃园</t>
    </r>
    <r>
      <rPr>
        <sz val="10"/>
        <rFont val="Times New Roman"/>
        <charset val="0"/>
      </rPr>
      <t>100</t>
    </r>
    <r>
      <rPr>
        <sz val="10"/>
        <rFont val="宋体"/>
        <charset val="134"/>
      </rPr>
      <t>亩及水系配套设施等。</t>
    </r>
  </si>
  <si>
    <t>管护桃园≥100亩，建设水系配套设施≥1套，增加务工群众收入≥4万元，带动群众务工人数≥50人，群众满意度≥85%。</t>
  </si>
  <si>
    <r>
      <rPr>
        <sz val="10"/>
        <rFont val="Times New Roman"/>
        <charset val="0"/>
      </rPr>
      <t>2022</t>
    </r>
    <r>
      <rPr>
        <sz val="10"/>
        <rFont val="宋体"/>
        <charset val="134"/>
      </rPr>
      <t>年江池镇关塘村猕猴桃管护项目</t>
    </r>
  </si>
  <si>
    <r>
      <rPr>
        <sz val="10"/>
        <rFont val="宋体"/>
        <charset val="134"/>
      </rPr>
      <t>管护猕猴桃</t>
    </r>
    <r>
      <rPr>
        <sz val="10"/>
        <rFont val="Times New Roman"/>
        <charset val="0"/>
      </rPr>
      <t>200</t>
    </r>
    <r>
      <rPr>
        <sz val="10"/>
        <rFont val="宋体"/>
        <charset val="134"/>
      </rPr>
      <t>亩。</t>
    </r>
  </si>
  <si>
    <t>完成管护猕猴桃200亩。增加务工群众收入≥2万元，带动群众务工人数≥30人，群众满意度≥85%。</t>
  </si>
  <si>
    <r>
      <rPr>
        <sz val="10"/>
        <rFont val="Times New Roman"/>
        <charset val="0"/>
      </rPr>
      <t>2022</t>
    </r>
    <r>
      <rPr>
        <sz val="10"/>
        <rFont val="宋体"/>
        <charset val="134"/>
      </rPr>
      <t>年名山街道葡萄采摘园基础设施项目</t>
    </r>
  </si>
  <si>
    <r>
      <rPr>
        <sz val="10"/>
        <rFont val="宋体"/>
        <charset val="134"/>
      </rPr>
      <t>建设葡萄采摘园连体大棚</t>
    </r>
    <r>
      <rPr>
        <sz val="10"/>
        <rFont val="Times New Roman"/>
        <charset val="0"/>
      </rPr>
      <t>5000</t>
    </r>
    <r>
      <rPr>
        <sz val="10"/>
        <rFont val="宋体"/>
        <charset val="134"/>
      </rPr>
      <t>平方米。</t>
    </r>
  </si>
  <si>
    <t>完成葡萄采摘园连体大棚建设，5000平方米，增加农户务工收入≥2.5万元，受益农户数≥5户，受益群众满意度≥85%。</t>
  </si>
  <si>
    <r>
      <rPr>
        <sz val="10"/>
        <rFont val="Times New Roman"/>
        <charset val="0"/>
      </rPr>
      <t>2022</t>
    </r>
    <r>
      <rPr>
        <sz val="10"/>
        <rFont val="宋体"/>
        <charset val="134"/>
      </rPr>
      <t>年天抚花果山设施配套项目</t>
    </r>
  </si>
  <si>
    <r>
      <rPr>
        <sz val="10"/>
        <rFont val="宋体"/>
        <charset val="134"/>
      </rPr>
      <t>新建彩色混凝土采摘路长约</t>
    </r>
    <r>
      <rPr>
        <sz val="10"/>
        <rFont val="Times New Roman"/>
        <charset val="0"/>
      </rPr>
      <t>2.5</t>
    </r>
    <r>
      <rPr>
        <sz val="10"/>
        <rFont val="宋体"/>
        <charset val="134"/>
      </rPr>
      <t>公里、宽</t>
    </r>
    <r>
      <rPr>
        <sz val="10"/>
        <rFont val="Times New Roman"/>
        <charset val="0"/>
      </rPr>
      <t>2</t>
    </r>
    <r>
      <rPr>
        <sz val="10"/>
        <rFont val="宋体"/>
        <charset val="134"/>
      </rPr>
      <t>米（含路缘）</t>
    </r>
    <r>
      <rPr>
        <sz val="10"/>
        <rFont val="Times New Roman"/>
        <charset val="0"/>
      </rPr>
      <t>,</t>
    </r>
    <r>
      <rPr>
        <sz val="10"/>
        <rFont val="宋体"/>
        <charset val="134"/>
      </rPr>
      <t>彩色混凝土采摘步道长约</t>
    </r>
    <r>
      <rPr>
        <sz val="10"/>
        <rFont val="Times New Roman"/>
        <charset val="0"/>
      </rPr>
      <t>2</t>
    </r>
    <r>
      <rPr>
        <sz val="10"/>
        <rFont val="宋体"/>
        <charset val="134"/>
      </rPr>
      <t>公里、宽</t>
    </r>
    <r>
      <rPr>
        <sz val="10"/>
        <rFont val="Times New Roman"/>
        <charset val="0"/>
      </rPr>
      <t>1.2</t>
    </r>
    <r>
      <rPr>
        <sz val="10"/>
        <rFont val="宋体"/>
        <charset val="134"/>
      </rPr>
      <t>米（含路缘）。</t>
    </r>
  </si>
  <si>
    <t>新建采摘路≥4㎞，带动产业增效≥50万元，增加务工收入≥10万元，提供零时用工人数≥5人，群众满意度≥85%。</t>
  </si>
  <si>
    <t>丰都县许明寺镇易地扶贫搬迁基础设施建设项目</t>
  </si>
  <si>
    <t>新安装农村公共照明路灯5盏，新建梯坎200米，铺设树胶人行步道2千米。</t>
  </si>
  <si>
    <t>新安装农村公共照明路灯5盏，新建梯坎200米，铺设树胶人行步道2千米。受益人群≥50人，受益群众满意度≥95%。</t>
  </si>
  <si>
    <r>
      <rPr>
        <sz val="10"/>
        <rFont val="宋体"/>
        <charset val="134"/>
      </rPr>
      <t>丰都发改委发〔</t>
    </r>
    <r>
      <rPr>
        <sz val="10"/>
        <rFont val="Times New Roman"/>
        <charset val="0"/>
      </rPr>
      <t>2022</t>
    </r>
    <r>
      <rPr>
        <sz val="10"/>
        <rFont val="宋体"/>
        <charset val="134"/>
      </rPr>
      <t>〕</t>
    </r>
    <r>
      <rPr>
        <sz val="10"/>
        <rFont val="Times New Roman"/>
        <charset val="0"/>
      </rPr>
      <t>114</t>
    </r>
    <r>
      <rPr>
        <sz val="10"/>
        <rFont val="宋体"/>
        <charset val="134"/>
      </rPr>
      <t>号</t>
    </r>
  </si>
  <si>
    <t>县供销社</t>
  </si>
  <si>
    <t>丰都县2022年农村综合服务社星级社创建</t>
  </si>
  <si>
    <t>在许明寺镇、双龙镇、三元镇、仁沙镇、虎威镇、十直镇、都督乡、太平乡、暨龙镇、双路镇、兴义镇、武平镇等12个村（社区）发展农村综合服务社星级社，其中建设5个经营面积不低于60平米的三星级、5个经营面积不低于100平米四星级、2个经营面积不低于150平米五星级。要求制度健全，股份结构清晰，环境干净整洁、交通便利，服务功能齐全。</t>
  </si>
  <si>
    <t>通过创建农村综合服务社星级社12个，为农户提供便利的农资、日用品供应和农产品销售等，充分发挥流通作用，服务农户≥700户，受益企业和群众满意度达90%。</t>
  </si>
  <si>
    <r>
      <rPr>
        <sz val="10"/>
        <rFont val="宋体"/>
        <charset val="134"/>
      </rPr>
      <t>丰供发</t>
    </r>
    <r>
      <rPr>
        <sz val="10"/>
        <rFont val="Times New Roman"/>
        <charset val="0"/>
      </rPr>
      <t>[2022]18</t>
    </r>
    <r>
      <rPr>
        <sz val="10"/>
        <rFont val="宋体"/>
        <charset val="134"/>
      </rPr>
      <t>号</t>
    </r>
  </si>
  <si>
    <t>栗子乡农村综合服务社建设</t>
  </si>
  <si>
    <t>在栗子乡金龙寨村、栗子社区、南江村、建龙村新发展农村综合服务社6家</t>
  </si>
  <si>
    <r>
      <rPr>
        <sz val="9"/>
        <rFont val="宋体"/>
        <charset val="134"/>
      </rPr>
      <t>通过在栗子乡新发展农村综合服务社</t>
    </r>
    <r>
      <rPr>
        <sz val="9"/>
        <rFont val="Times New Roman"/>
        <charset val="0"/>
      </rPr>
      <t>6</t>
    </r>
    <r>
      <rPr>
        <sz val="9"/>
        <rFont val="宋体"/>
        <charset val="134"/>
      </rPr>
      <t>个，为栗子乡农户提供便利的农资、日用品供应和农产品销售，充分发挥日用品下行和农产品上行作用，服务农户</t>
    </r>
    <r>
      <rPr>
        <sz val="9"/>
        <rFont val="Times New Roman"/>
        <charset val="0"/>
      </rPr>
      <t>≥300</t>
    </r>
    <r>
      <rPr>
        <sz val="9"/>
        <rFont val="宋体"/>
        <charset val="134"/>
      </rPr>
      <t>户，受益企业和群众满意度达</t>
    </r>
    <r>
      <rPr>
        <sz val="9"/>
        <rFont val="Times New Roman"/>
        <charset val="0"/>
      </rPr>
      <t>95%</t>
    </r>
    <r>
      <rPr>
        <sz val="9"/>
        <rFont val="宋体"/>
        <charset val="134"/>
      </rPr>
      <t>。</t>
    </r>
  </si>
  <si>
    <r>
      <rPr>
        <sz val="10"/>
        <rFont val="Times New Roman"/>
        <charset val="0"/>
      </rPr>
      <t>2022</t>
    </r>
    <r>
      <rPr>
        <sz val="10"/>
        <rFont val="宋体"/>
        <charset val="134"/>
      </rPr>
      <t>年高家镇建国村乡村振兴人行便道建设</t>
    </r>
  </si>
  <si>
    <r>
      <rPr>
        <sz val="10"/>
        <rFont val="宋体"/>
        <charset val="134"/>
      </rPr>
      <t>新建</t>
    </r>
    <r>
      <rPr>
        <sz val="10"/>
        <rFont val="Times New Roman"/>
        <charset val="0"/>
      </rPr>
      <t>2</t>
    </r>
    <r>
      <rPr>
        <sz val="10"/>
        <rFont val="宋体"/>
        <charset val="134"/>
      </rPr>
      <t>米宽人行道</t>
    </r>
    <r>
      <rPr>
        <sz val="10"/>
        <rFont val="Times New Roman"/>
        <charset val="0"/>
      </rPr>
      <t>2.3</t>
    </r>
    <r>
      <rPr>
        <sz val="10"/>
        <rFont val="宋体"/>
        <charset val="134"/>
      </rPr>
      <t>公里，桩基和护坡</t>
    </r>
    <r>
      <rPr>
        <sz val="10"/>
        <rFont val="Times New Roman"/>
        <charset val="0"/>
      </rPr>
      <t>800</t>
    </r>
    <r>
      <rPr>
        <sz val="10"/>
        <rFont val="宋体"/>
        <charset val="134"/>
      </rPr>
      <t>米，单边护栏</t>
    </r>
    <r>
      <rPr>
        <sz val="10"/>
        <rFont val="Times New Roman"/>
        <charset val="0"/>
      </rPr>
      <t>800</t>
    </r>
    <r>
      <rPr>
        <sz val="10"/>
        <rFont val="宋体"/>
        <charset val="134"/>
      </rPr>
      <t>米。</t>
    </r>
  </si>
  <si>
    <t>新修2m宽人行道≥2.3米，修建桩基和护坡≥800米，新修单边护栏≥800米，改善农户生产条件，带动产业发展，带动农户增收，增加农户务工收入≥20万元，受益农户人数≥80人，群众满意度≥90%。</t>
  </si>
  <si>
    <r>
      <rPr>
        <sz val="10"/>
        <rFont val="宋体"/>
        <charset val="134"/>
      </rPr>
      <t>丰农业农村委发</t>
    </r>
    <r>
      <rPr>
        <sz val="10"/>
        <rFont val="Times New Roman"/>
        <charset val="0"/>
      </rPr>
      <t>[2022]115</t>
    </r>
    <r>
      <rPr>
        <sz val="10"/>
        <rFont val="宋体"/>
        <charset val="134"/>
      </rPr>
      <t>号</t>
    </r>
  </si>
  <si>
    <r>
      <rPr>
        <sz val="10"/>
        <rFont val="Times New Roman"/>
        <charset val="0"/>
      </rPr>
      <t>2022</t>
    </r>
    <r>
      <rPr>
        <sz val="10"/>
        <rFont val="宋体"/>
        <charset val="134"/>
      </rPr>
      <t>年高家镇建国村花果桃共享农庄建设</t>
    </r>
  </si>
  <si>
    <r>
      <rPr>
        <sz val="10"/>
        <rFont val="宋体"/>
        <charset val="134"/>
      </rPr>
      <t>整修共享农庄休息驿站</t>
    </r>
    <r>
      <rPr>
        <sz val="10"/>
        <rFont val="Times New Roman"/>
        <charset val="0"/>
      </rPr>
      <t>1</t>
    </r>
    <r>
      <rPr>
        <sz val="10"/>
        <rFont val="宋体"/>
        <charset val="134"/>
      </rPr>
      <t>处，改造共享农庄</t>
    </r>
    <r>
      <rPr>
        <sz val="10"/>
        <rFont val="Times New Roman"/>
        <charset val="0"/>
      </rPr>
      <t>5</t>
    </r>
    <r>
      <rPr>
        <sz val="10"/>
        <rFont val="宋体"/>
        <charset val="134"/>
      </rPr>
      <t>户。</t>
    </r>
  </si>
  <si>
    <t>整修共享农庄休息驿站≥1处，改造共享农庄≥5户，增加农民收入≥5万元，受益农户人数≥80人，群众满意度≥90%。</t>
  </si>
  <si>
    <r>
      <rPr>
        <sz val="10"/>
        <rFont val="Times New Roman"/>
        <charset val="0"/>
      </rPr>
      <t>2022</t>
    </r>
    <r>
      <rPr>
        <sz val="10"/>
        <rFont val="宋体"/>
        <charset val="134"/>
      </rPr>
      <t>年高家镇乡村振兴市级示范产业发展配套设施建设</t>
    </r>
  </si>
  <si>
    <r>
      <rPr>
        <sz val="10"/>
        <rFont val="宋体"/>
        <charset val="134"/>
      </rPr>
      <t>新建监控管理中心</t>
    </r>
    <r>
      <rPr>
        <sz val="10"/>
        <rFont val="Times New Roman"/>
        <charset val="0"/>
      </rPr>
      <t>1</t>
    </r>
    <r>
      <rPr>
        <sz val="10"/>
        <rFont val="宋体"/>
        <charset val="134"/>
      </rPr>
      <t>个，监控设备</t>
    </r>
    <r>
      <rPr>
        <sz val="10"/>
        <rFont val="Times New Roman"/>
        <charset val="0"/>
      </rPr>
      <t>45</t>
    </r>
    <r>
      <rPr>
        <sz val="10"/>
        <rFont val="宋体"/>
        <charset val="134"/>
      </rPr>
      <t>套，安装防护设施</t>
    </r>
    <r>
      <rPr>
        <sz val="10"/>
        <rFont val="Times New Roman"/>
        <charset val="0"/>
      </rPr>
      <t>11000</t>
    </r>
    <r>
      <rPr>
        <sz val="10"/>
        <rFont val="宋体"/>
        <charset val="134"/>
      </rPr>
      <t>米。</t>
    </r>
  </si>
  <si>
    <t>新建防护设施≥11000米，安装监控设备≥45套，新建监控管理中心≥1个，增加农民务工总收入≥5万元，受益农户人数≥5人，提供零时用工人数≥10人，群众满意度≥85%。</t>
  </si>
  <si>
    <t>三合街道2022年乡村治理示范建设项目</t>
  </si>
  <si>
    <t>加强基层社会治理党建引领基层社会治理能力提升，加强和改进基层党建工作，建设活力型党组织、开放式党群公共活动场所。开展20户以上人居环境整治和基层社会治理示范，突出乡土特色和地域特色，深入开展庭院公共环境与农户起居环境清洁、卫生厕所改造与管护、污水整治、规范家禽家畜饲养及院落道路整改，房前屋后建设微景观、微花园、微菜园或小果园。</t>
  </si>
  <si>
    <t>人居环境整治示范线路≥2公里，示范院落≥1个，打造基层社会治理党建示范≥1个，提升农村居民生活质量，健全完善村庄环境长效管护机制，群众满意度达90%。</t>
  </si>
  <si>
    <r>
      <rPr>
        <sz val="10"/>
        <rFont val="宋体"/>
        <charset val="134"/>
      </rPr>
      <t>丰农业农村委发</t>
    </r>
    <r>
      <rPr>
        <sz val="10"/>
        <rFont val="Times New Roman"/>
        <charset val="0"/>
      </rPr>
      <t>[2022]122</t>
    </r>
    <r>
      <rPr>
        <sz val="10"/>
        <rFont val="宋体"/>
        <charset val="134"/>
      </rPr>
      <t>号</t>
    </r>
  </si>
  <si>
    <r>
      <rPr>
        <sz val="10"/>
        <rFont val="宋体"/>
        <charset val="0"/>
      </rPr>
      <t>名山街道</t>
    </r>
    <r>
      <rPr>
        <sz val="10"/>
        <rFont val="Times New Roman"/>
        <charset val="0"/>
      </rPr>
      <t>2022</t>
    </r>
    <r>
      <rPr>
        <sz val="10"/>
        <rFont val="宋体"/>
        <charset val="0"/>
      </rPr>
      <t>年乡村治理示范建设项目</t>
    </r>
  </si>
  <si>
    <r>
      <rPr>
        <sz val="10"/>
        <rFont val="宋体"/>
        <charset val="0"/>
      </rPr>
      <t>兴义镇</t>
    </r>
    <r>
      <rPr>
        <sz val="10"/>
        <rFont val="Times New Roman"/>
        <charset val="0"/>
      </rPr>
      <t>2022</t>
    </r>
    <r>
      <rPr>
        <sz val="10"/>
        <rFont val="宋体"/>
        <charset val="0"/>
      </rPr>
      <t>年乡村治理示范建设项目</t>
    </r>
  </si>
  <si>
    <r>
      <rPr>
        <sz val="10"/>
        <rFont val="宋体"/>
        <charset val="0"/>
      </rPr>
      <t>双路镇</t>
    </r>
    <r>
      <rPr>
        <sz val="10"/>
        <rFont val="Times New Roman"/>
        <charset val="0"/>
      </rPr>
      <t>2022</t>
    </r>
    <r>
      <rPr>
        <sz val="10"/>
        <rFont val="宋体"/>
        <charset val="0"/>
      </rPr>
      <t>年乡村治理示范建设项目</t>
    </r>
  </si>
  <si>
    <r>
      <rPr>
        <sz val="10"/>
        <rFont val="宋体"/>
        <charset val="0"/>
      </rPr>
      <t>树人镇</t>
    </r>
    <r>
      <rPr>
        <sz val="10"/>
        <rFont val="Times New Roman"/>
        <charset val="0"/>
      </rPr>
      <t>2022</t>
    </r>
    <r>
      <rPr>
        <sz val="10"/>
        <rFont val="宋体"/>
        <charset val="0"/>
      </rPr>
      <t>年乡村治理示范建设项目</t>
    </r>
  </si>
  <si>
    <r>
      <rPr>
        <sz val="10"/>
        <rFont val="宋体"/>
        <charset val="0"/>
      </rPr>
      <t>董家镇</t>
    </r>
    <r>
      <rPr>
        <sz val="10"/>
        <rFont val="Times New Roman"/>
        <charset val="0"/>
      </rPr>
      <t>2022</t>
    </r>
    <r>
      <rPr>
        <sz val="10"/>
        <rFont val="宋体"/>
        <charset val="0"/>
      </rPr>
      <t>年乡村治理示范建设项目</t>
    </r>
  </si>
  <si>
    <r>
      <rPr>
        <sz val="10"/>
        <rFont val="宋体"/>
        <charset val="0"/>
      </rPr>
      <t>三元镇</t>
    </r>
    <r>
      <rPr>
        <sz val="10"/>
        <rFont val="Times New Roman"/>
        <charset val="0"/>
      </rPr>
      <t>2022</t>
    </r>
    <r>
      <rPr>
        <sz val="10"/>
        <rFont val="宋体"/>
        <charset val="0"/>
      </rPr>
      <t>年乡村治理示范建设项目</t>
    </r>
  </si>
  <si>
    <r>
      <rPr>
        <sz val="10"/>
        <rFont val="宋体"/>
        <charset val="0"/>
      </rPr>
      <t>兴龙镇</t>
    </r>
    <r>
      <rPr>
        <sz val="10"/>
        <rFont val="Times New Roman"/>
        <charset val="0"/>
      </rPr>
      <t>2022</t>
    </r>
    <r>
      <rPr>
        <sz val="10"/>
        <rFont val="宋体"/>
        <charset val="0"/>
      </rPr>
      <t>年乡村治理示范建设项目</t>
    </r>
  </si>
  <si>
    <r>
      <rPr>
        <sz val="10"/>
        <rFont val="宋体"/>
        <charset val="0"/>
      </rPr>
      <t>十直镇</t>
    </r>
    <r>
      <rPr>
        <sz val="10"/>
        <rFont val="Times New Roman"/>
        <charset val="0"/>
      </rPr>
      <t>2022</t>
    </r>
    <r>
      <rPr>
        <sz val="10"/>
        <rFont val="宋体"/>
        <charset val="0"/>
      </rPr>
      <t>年乡村治理示范建设项目</t>
    </r>
  </si>
  <si>
    <r>
      <rPr>
        <sz val="10"/>
        <rFont val="宋体"/>
        <charset val="0"/>
      </rPr>
      <t>社坛镇</t>
    </r>
    <r>
      <rPr>
        <sz val="10"/>
        <rFont val="Times New Roman"/>
        <charset val="0"/>
      </rPr>
      <t>2022</t>
    </r>
    <r>
      <rPr>
        <sz val="10"/>
        <rFont val="宋体"/>
        <charset val="0"/>
      </rPr>
      <t>年乡村治理示范建设项目</t>
    </r>
  </si>
  <si>
    <r>
      <rPr>
        <sz val="10"/>
        <rFont val="宋体"/>
        <charset val="0"/>
      </rPr>
      <t>包鸾镇</t>
    </r>
    <r>
      <rPr>
        <sz val="10"/>
        <rFont val="Times New Roman"/>
        <charset val="0"/>
      </rPr>
      <t>2022</t>
    </r>
    <r>
      <rPr>
        <sz val="10"/>
        <rFont val="宋体"/>
        <charset val="0"/>
      </rPr>
      <t>年乡村治理示范建设项目</t>
    </r>
  </si>
  <si>
    <r>
      <rPr>
        <sz val="10"/>
        <rFont val="宋体"/>
        <charset val="0"/>
      </rPr>
      <t>虎威镇</t>
    </r>
    <r>
      <rPr>
        <sz val="10"/>
        <rFont val="Times New Roman"/>
        <charset val="0"/>
      </rPr>
      <t>2022</t>
    </r>
    <r>
      <rPr>
        <sz val="10"/>
        <rFont val="宋体"/>
        <charset val="0"/>
      </rPr>
      <t>年乡村治理示范建设项目</t>
    </r>
  </si>
  <si>
    <r>
      <rPr>
        <sz val="10"/>
        <rFont val="宋体"/>
        <charset val="0"/>
      </rPr>
      <t>仁沙镇</t>
    </r>
    <r>
      <rPr>
        <sz val="10"/>
        <rFont val="Times New Roman"/>
        <charset val="0"/>
      </rPr>
      <t>2022</t>
    </r>
    <r>
      <rPr>
        <sz val="10"/>
        <rFont val="宋体"/>
        <charset val="0"/>
      </rPr>
      <t>年乡村治理示范建设项目</t>
    </r>
  </si>
  <si>
    <r>
      <rPr>
        <sz val="10"/>
        <rFont val="宋体"/>
        <charset val="0"/>
      </rPr>
      <t>保合镇</t>
    </r>
    <r>
      <rPr>
        <sz val="10"/>
        <rFont val="Times New Roman"/>
        <charset val="0"/>
      </rPr>
      <t>2022</t>
    </r>
    <r>
      <rPr>
        <sz val="10"/>
        <rFont val="宋体"/>
        <charset val="0"/>
      </rPr>
      <t>年乡村治理示范建设项目</t>
    </r>
  </si>
  <si>
    <r>
      <rPr>
        <sz val="10"/>
        <rFont val="宋体"/>
        <charset val="0"/>
      </rPr>
      <t>许明寺镇</t>
    </r>
    <r>
      <rPr>
        <sz val="10"/>
        <rFont val="Times New Roman"/>
        <charset val="0"/>
      </rPr>
      <t>2022</t>
    </r>
    <r>
      <rPr>
        <sz val="10"/>
        <rFont val="宋体"/>
        <charset val="0"/>
      </rPr>
      <t>年乡村治理示范建设项目</t>
    </r>
  </si>
  <si>
    <r>
      <rPr>
        <sz val="10"/>
        <rFont val="宋体"/>
        <charset val="0"/>
      </rPr>
      <t>龙孔镇</t>
    </r>
    <r>
      <rPr>
        <sz val="10"/>
        <rFont val="Times New Roman"/>
        <charset val="0"/>
      </rPr>
      <t>2022</t>
    </r>
    <r>
      <rPr>
        <sz val="10"/>
        <rFont val="宋体"/>
        <charset val="0"/>
      </rPr>
      <t>年乡村治理示范建设项目</t>
    </r>
  </si>
  <si>
    <r>
      <rPr>
        <sz val="10"/>
        <rFont val="宋体"/>
        <charset val="0"/>
      </rPr>
      <t>湛普镇</t>
    </r>
    <r>
      <rPr>
        <sz val="10"/>
        <rFont val="Times New Roman"/>
        <charset val="0"/>
      </rPr>
      <t>2022</t>
    </r>
    <r>
      <rPr>
        <sz val="10"/>
        <rFont val="宋体"/>
        <charset val="0"/>
      </rPr>
      <t>年乡村治理示范建设项目</t>
    </r>
  </si>
  <si>
    <r>
      <rPr>
        <sz val="10"/>
        <rFont val="宋体"/>
        <charset val="0"/>
      </rPr>
      <t>双龙镇</t>
    </r>
    <r>
      <rPr>
        <sz val="10"/>
        <rFont val="Times New Roman"/>
        <charset val="0"/>
      </rPr>
      <t>2022</t>
    </r>
    <r>
      <rPr>
        <sz val="10"/>
        <rFont val="宋体"/>
        <charset val="0"/>
      </rPr>
      <t>年乡村治理示范建设项目</t>
    </r>
  </si>
  <si>
    <r>
      <rPr>
        <sz val="10"/>
        <rFont val="宋体"/>
        <charset val="0"/>
      </rPr>
      <t>暨龙镇</t>
    </r>
    <r>
      <rPr>
        <sz val="10"/>
        <rFont val="Times New Roman"/>
        <charset val="0"/>
      </rPr>
      <t>2022</t>
    </r>
    <r>
      <rPr>
        <sz val="10"/>
        <rFont val="宋体"/>
        <charset val="0"/>
      </rPr>
      <t>年乡村治理示范建设项目</t>
    </r>
  </si>
  <si>
    <r>
      <rPr>
        <sz val="10"/>
        <rFont val="宋体"/>
        <charset val="0"/>
      </rPr>
      <t>江池镇</t>
    </r>
    <r>
      <rPr>
        <sz val="10"/>
        <rFont val="Times New Roman"/>
        <charset val="0"/>
      </rPr>
      <t>2022</t>
    </r>
    <r>
      <rPr>
        <sz val="10"/>
        <rFont val="宋体"/>
        <charset val="0"/>
      </rPr>
      <t>年乡村治理示范建设项目</t>
    </r>
  </si>
  <si>
    <r>
      <rPr>
        <sz val="10"/>
        <rFont val="宋体"/>
        <charset val="0"/>
      </rPr>
      <t>青龙乡</t>
    </r>
    <r>
      <rPr>
        <sz val="10"/>
        <rFont val="Times New Roman"/>
        <charset val="0"/>
      </rPr>
      <t>2022</t>
    </r>
    <r>
      <rPr>
        <sz val="10"/>
        <rFont val="宋体"/>
        <charset val="0"/>
      </rPr>
      <t>年乡村治理示范建设项目</t>
    </r>
  </si>
  <si>
    <r>
      <rPr>
        <sz val="10"/>
        <rFont val="宋体"/>
        <charset val="0"/>
      </rPr>
      <t>都督乡</t>
    </r>
    <r>
      <rPr>
        <sz val="10"/>
        <rFont val="Times New Roman"/>
        <charset val="0"/>
      </rPr>
      <t>2022</t>
    </r>
    <r>
      <rPr>
        <sz val="10"/>
        <rFont val="宋体"/>
        <charset val="0"/>
      </rPr>
      <t>年乡村治理示范建设项目</t>
    </r>
  </si>
  <si>
    <r>
      <rPr>
        <sz val="10"/>
        <rFont val="宋体"/>
        <charset val="0"/>
      </rPr>
      <t>太平乡</t>
    </r>
    <r>
      <rPr>
        <sz val="10"/>
        <rFont val="Times New Roman"/>
        <charset val="0"/>
      </rPr>
      <t>2022</t>
    </r>
    <r>
      <rPr>
        <sz val="10"/>
        <rFont val="宋体"/>
        <charset val="0"/>
      </rPr>
      <t>年乡村治理示范建设项目</t>
    </r>
  </si>
  <si>
    <t>太平乡</t>
  </si>
  <si>
    <r>
      <rPr>
        <sz val="10"/>
        <rFont val="宋体"/>
        <charset val="0"/>
      </rPr>
      <t>武平镇</t>
    </r>
    <r>
      <rPr>
        <sz val="10"/>
        <rFont val="Times New Roman"/>
        <charset val="0"/>
      </rPr>
      <t>2022</t>
    </r>
    <r>
      <rPr>
        <sz val="10"/>
        <rFont val="宋体"/>
        <charset val="0"/>
      </rPr>
      <t>年乡村治理示范建设项目</t>
    </r>
  </si>
  <si>
    <r>
      <rPr>
        <sz val="10"/>
        <rFont val="宋体"/>
        <charset val="0"/>
      </rPr>
      <t>南天湖镇</t>
    </r>
    <r>
      <rPr>
        <sz val="10"/>
        <rFont val="Times New Roman"/>
        <charset val="0"/>
      </rPr>
      <t>2022</t>
    </r>
    <r>
      <rPr>
        <sz val="10"/>
        <rFont val="宋体"/>
        <charset val="0"/>
      </rPr>
      <t>年乡村治理示范建设项目</t>
    </r>
  </si>
  <si>
    <r>
      <rPr>
        <sz val="10"/>
        <rFont val="宋体"/>
        <charset val="0"/>
      </rPr>
      <t>仙女湖镇</t>
    </r>
    <r>
      <rPr>
        <sz val="10"/>
        <rFont val="Times New Roman"/>
        <charset val="0"/>
      </rPr>
      <t>2022</t>
    </r>
    <r>
      <rPr>
        <sz val="10"/>
        <rFont val="宋体"/>
        <charset val="0"/>
      </rPr>
      <t>年乡村治理示范建设项目</t>
    </r>
  </si>
  <si>
    <r>
      <rPr>
        <sz val="10"/>
        <rFont val="宋体"/>
        <charset val="0"/>
      </rPr>
      <t>栗子乡</t>
    </r>
    <r>
      <rPr>
        <sz val="10"/>
        <rFont val="Times New Roman"/>
        <charset val="0"/>
      </rPr>
      <t>2022</t>
    </r>
    <r>
      <rPr>
        <sz val="10"/>
        <rFont val="宋体"/>
        <charset val="0"/>
      </rPr>
      <t>年乡村治理示范建设项目</t>
    </r>
  </si>
  <si>
    <r>
      <rPr>
        <sz val="10"/>
        <rFont val="宋体"/>
        <charset val="0"/>
      </rPr>
      <t>高家镇</t>
    </r>
    <r>
      <rPr>
        <sz val="10"/>
        <rFont val="Times New Roman"/>
        <charset val="0"/>
      </rPr>
      <t>2022</t>
    </r>
    <r>
      <rPr>
        <sz val="10"/>
        <rFont val="宋体"/>
        <charset val="0"/>
      </rPr>
      <t>年乡村治理示范建设项目</t>
    </r>
  </si>
  <si>
    <r>
      <rPr>
        <sz val="10"/>
        <rFont val="宋体"/>
        <charset val="0"/>
      </rPr>
      <t>龙河镇</t>
    </r>
    <r>
      <rPr>
        <sz val="10"/>
        <rFont val="Times New Roman"/>
        <charset val="0"/>
      </rPr>
      <t>2022</t>
    </r>
    <r>
      <rPr>
        <sz val="10"/>
        <rFont val="宋体"/>
        <charset val="0"/>
      </rPr>
      <t>年乡村治理示范建设项目</t>
    </r>
  </si>
  <si>
    <r>
      <rPr>
        <sz val="10"/>
        <rFont val="宋体"/>
        <charset val="0"/>
      </rPr>
      <t>三建乡</t>
    </r>
    <r>
      <rPr>
        <sz val="10"/>
        <rFont val="Times New Roman"/>
        <charset val="0"/>
      </rPr>
      <t>2022</t>
    </r>
    <r>
      <rPr>
        <sz val="10"/>
        <rFont val="宋体"/>
        <charset val="0"/>
      </rPr>
      <t>年乡村治理示范建设项目</t>
    </r>
  </si>
  <si>
    <t>丰都县山蹬坡苹果桃生产智能化试验示范项目</t>
  </si>
  <si>
    <r>
      <rPr>
        <sz val="10"/>
        <rFont val="宋体"/>
        <charset val="134"/>
      </rPr>
      <t>丰都山磴坡苹果桃智能化果园主控系统开发系统；果园物联网管理系统开发应用；一张指挥图</t>
    </r>
    <r>
      <rPr>
        <sz val="10"/>
        <rFont val="Times New Roman"/>
        <charset val="0"/>
      </rPr>
      <t>+</t>
    </r>
    <r>
      <rPr>
        <sz val="10"/>
        <rFont val="宋体"/>
        <charset val="134"/>
      </rPr>
      <t>一个数据库</t>
    </r>
    <r>
      <rPr>
        <sz val="10"/>
        <rFont val="Times New Roman"/>
        <charset val="0"/>
      </rPr>
      <t>+N</t>
    </r>
    <r>
      <rPr>
        <sz val="10"/>
        <rFont val="宋体"/>
        <charset val="134"/>
      </rPr>
      <t>个用户。</t>
    </r>
  </si>
  <si>
    <t>打造山蹬坡苹果桃智慧农业示范基地≥1个，建设面积≥400亩，增加农产品附加价值≥45万元，提高劳动生产率≥20%，增加土地农业产业效益≥10%，持续提高苹果桃优质绿色桃李类水果品牌，群众满意度≥90%。</t>
  </si>
  <si>
    <r>
      <rPr>
        <sz val="10"/>
        <rFont val="宋体"/>
        <charset val="134"/>
      </rPr>
      <t>丰农业农村委发〔</t>
    </r>
    <r>
      <rPr>
        <sz val="10"/>
        <rFont val="Times New Roman"/>
        <charset val="0"/>
      </rPr>
      <t>2022</t>
    </r>
    <r>
      <rPr>
        <sz val="10"/>
        <rFont val="宋体"/>
        <charset val="134"/>
      </rPr>
      <t>〕</t>
    </r>
    <r>
      <rPr>
        <sz val="10"/>
        <rFont val="Times New Roman"/>
        <charset val="0"/>
      </rPr>
      <t>127</t>
    </r>
    <r>
      <rPr>
        <sz val="10"/>
        <rFont val="宋体"/>
        <charset val="134"/>
      </rPr>
      <t>号</t>
    </r>
  </si>
  <si>
    <t>丰都县车厘子主题共享农庄智能化建设项目</t>
  </si>
  <si>
    <r>
      <rPr>
        <sz val="10"/>
        <rFont val="宋体"/>
        <charset val="134"/>
      </rPr>
      <t>以农庄</t>
    </r>
    <r>
      <rPr>
        <sz val="10"/>
        <rFont val="Times New Roman"/>
        <charset val="0"/>
      </rPr>
      <t>40</t>
    </r>
    <r>
      <rPr>
        <sz val="10"/>
        <rFont val="宋体"/>
        <charset val="134"/>
      </rPr>
      <t>亩车厘子和</t>
    </r>
    <r>
      <rPr>
        <sz val="10"/>
        <rFont val="Times New Roman"/>
        <charset val="0"/>
      </rPr>
      <t>10</t>
    </r>
    <r>
      <rPr>
        <sz val="10"/>
        <rFont val="宋体"/>
        <charset val="134"/>
      </rPr>
      <t>亩微田园为依托，通过运用</t>
    </r>
    <r>
      <rPr>
        <sz val="10"/>
        <rFont val="Times New Roman"/>
        <charset val="0"/>
      </rPr>
      <t>5G</t>
    </r>
    <r>
      <rPr>
        <sz val="10"/>
        <rFont val="宋体"/>
        <charset val="134"/>
      </rPr>
      <t>、</t>
    </r>
    <r>
      <rPr>
        <sz val="10"/>
        <rFont val="Times New Roman"/>
        <charset val="0"/>
      </rPr>
      <t>AI</t>
    </r>
    <r>
      <rPr>
        <sz val="10"/>
        <rFont val="宋体"/>
        <charset val="134"/>
      </rPr>
      <t>、云计算、大数据等新一代信息技术，建立完善的智慧农业服务高地。具体内容包括软件系统和硬件系统两部分。</t>
    </r>
  </si>
  <si>
    <r>
      <rPr>
        <sz val="9"/>
        <rFont val="宋体"/>
        <charset val="134"/>
      </rPr>
      <t>建设智能化试验示范基地</t>
    </r>
    <r>
      <rPr>
        <sz val="9"/>
        <rFont val="Times New Roman"/>
        <charset val="0"/>
      </rPr>
      <t>2</t>
    </r>
    <r>
      <rPr>
        <sz val="9"/>
        <rFont val="宋体"/>
        <charset val="134"/>
      </rPr>
      <t>个，受益人口≥10人。</t>
    </r>
  </si>
  <si>
    <r>
      <rPr>
        <sz val="10"/>
        <rFont val="宋体"/>
        <charset val="134"/>
      </rPr>
      <t>丰农业农村委发〔</t>
    </r>
    <r>
      <rPr>
        <sz val="10"/>
        <rFont val="Times New Roman"/>
        <charset val="134"/>
      </rPr>
      <t>2022</t>
    </r>
    <r>
      <rPr>
        <sz val="10"/>
        <rFont val="宋体"/>
        <charset val="134"/>
      </rPr>
      <t>〕</t>
    </r>
    <r>
      <rPr>
        <sz val="10"/>
        <rFont val="Times New Roman"/>
        <charset val="134"/>
      </rPr>
      <t>127</t>
    </r>
    <r>
      <rPr>
        <sz val="10"/>
        <rFont val="宋体"/>
        <charset val="134"/>
      </rPr>
      <t>号</t>
    </r>
  </si>
  <si>
    <t>2022年虎威镇香岩村扶持壮大村级集体经济项目</t>
  </si>
  <si>
    <t>①入股重庆科甲养殖有限公司，增加甲鱼种苗池1个200㎡、肉牛养殖100头；②按照入股资金6%的年利润固定分红。</t>
  </si>
  <si>
    <t>依托重庆科甲养殖有限公司发展甲鱼、肉牛等养殖业，扩大养殖规模。项目收益中村集体分配比例6%，壮大村级集体经济组织1个，入股分红带动增加村集体收入≧3万元，入股分红5年，受益人口满意度≥90%。</t>
  </si>
  <si>
    <r>
      <rPr>
        <sz val="10"/>
        <rFont val="宋体"/>
        <charset val="134"/>
      </rPr>
      <t>丰农业农村委发〔</t>
    </r>
    <r>
      <rPr>
        <sz val="10"/>
        <rFont val="Times New Roman"/>
        <charset val="0"/>
      </rPr>
      <t>2022</t>
    </r>
    <r>
      <rPr>
        <sz val="10"/>
        <rFont val="宋体"/>
        <charset val="134"/>
      </rPr>
      <t>〕</t>
    </r>
    <r>
      <rPr>
        <sz val="10"/>
        <rFont val="Times New Roman"/>
        <charset val="0"/>
      </rPr>
      <t>131</t>
    </r>
    <r>
      <rPr>
        <sz val="10"/>
        <rFont val="宋体"/>
        <charset val="134"/>
      </rPr>
      <t>号</t>
    </r>
  </si>
  <si>
    <t>2022年虎威镇回龙村扶持壮大村级集体经济项目</t>
  </si>
  <si>
    <r>
      <rPr>
        <sz val="10"/>
        <rFont val="宋体"/>
        <charset val="134"/>
      </rPr>
      <t>①入股丰都县金实农业开发专业合作社，发展种植业；②按照入股资金</t>
    </r>
    <r>
      <rPr>
        <sz val="10"/>
        <rFont val="Times New Roman"/>
        <charset val="0"/>
      </rPr>
      <t xml:space="preserve">6% </t>
    </r>
    <r>
      <rPr>
        <sz val="10"/>
        <rFont val="宋体"/>
        <charset val="134"/>
      </rPr>
      <t>的年利润固定分红。</t>
    </r>
  </si>
  <si>
    <t>推动虎威镇桃树等产业发展，扩大果树栽种规模，项目收益中村集体分配比例6%，壮大村级集体经济组织1个，入股分红带动增加村集体收入≧3万元，带动就近就业≧30人，农村持续改善人居环境，入股分红5年，受益人口满意度≥90%。</t>
  </si>
  <si>
    <t>2022年虎威镇立石村扶持壮大村级集体经济项目</t>
  </si>
  <si>
    <r>
      <rPr>
        <sz val="10"/>
        <rFont val="宋体"/>
        <charset val="134"/>
      </rPr>
      <t>①入股丰都县祥瑞土鸡股份合作社，发展养殖业；②按照入股资金</t>
    </r>
    <r>
      <rPr>
        <sz val="10"/>
        <rFont val="Times New Roman"/>
        <charset val="0"/>
      </rPr>
      <t xml:space="preserve">6% </t>
    </r>
    <r>
      <rPr>
        <sz val="10"/>
        <rFont val="宋体"/>
        <charset val="134"/>
      </rPr>
      <t>的年利润固定分红。</t>
    </r>
  </si>
  <si>
    <t>推动虎威镇土鸡养殖产业发展，提升祥瑞土鸡股份合作社的规模，带动周边农户增收项目收益中村集体分配比例6%，壮大村级集体经济组织1个，入股分红带动增加村集体收入≧3万元，带动就近就业≧5人，农村持续改善人居环境，入股分红5年，受益人口满意度≥90%。</t>
  </si>
  <si>
    <t>2022年树人镇白江洞村扶持壮大村级集体经济项目</t>
  </si>
  <si>
    <t>①入股到丰都县吉祥养殖专业合作社，购买100头犊牛和架子牛，②按照入股资金5%的年利润固定分红。</t>
  </si>
  <si>
    <r>
      <rPr>
        <sz val="10"/>
        <rFont val="宋体"/>
        <charset val="0"/>
      </rPr>
      <t>推动树人架子牛等产业发展，壮大村级集体经济组织</t>
    </r>
    <r>
      <rPr>
        <sz val="10"/>
        <rFont val="Times New Roman"/>
        <charset val="0"/>
      </rPr>
      <t>1</t>
    </r>
    <r>
      <rPr>
        <sz val="10"/>
        <rFont val="宋体"/>
        <charset val="0"/>
      </rPr>
      <t>个，购买架子牛</t>
    </r>
    <r>
      <rPr>
        <sz val="10"/>
        <rFont val="Times New Roman"/>
        <charset val="0"/>
      </rPr>
      <t>100</t>
    </r>
    <r>
      <rPr>
        <sz val="10"/>
        <rFont val="宋体"/>
        <charset val="0"/>
      </rPr>
      <t>头，入股分红带动增加村集体年收入</t>
    </r>
    <r>
      <rPr>
        <sz val="10"/>
        <rFont val="Times New Roman"/>
        <charset val="0"/>
      </rPr>
      <t>2.5</t>
    </r>
    <r>
      <rPr>
        <sz val="10"/>
        <rFont val="宋体"/>
        <charset val="0"/>
      </rPr>
      <t>万元，带动就近就业≧</t>
    </r>
    <r>
      <rPr>
        <sz val="10"/>
        <rFont val="Times New Roman"/>
        <charset val="0"/>
      </rPr>
      <t>2</t>
    </r>
    <r>
      <rPr>
        <sz val="10"/>
        <rFont val="宋体"/>
        <charset val="0"/>
      </rPr>
      <t>人，合股联营期限</t>
    </r>
    <r>
      <rPr>
        <sz val="10"/>
        <rFont val="Times New Roman"/>
        <charset val="0"/>
      </rPr>
      <t>5</t>
    </r>
    <r>
      <rPr>
        <sz val="10"/>
        <rFont val="宋体"/>
        <charset val="0"/>
      </rPr>
      <t>年，受益人口满意度</t>
    </r>
    <r>
      <rPr>
        <sz val="10"/>
        <rFont val="Times New Roman"/>
        <charset val="0"/>
      </rPr>
      <t>≥90%</t>
    </r>
    <r>
      <rPr>
        <sz val="10"/>
        <rFont val="宋体"/>
        <charset val="0"/>
      </rPr>
      <t>。</t>
    </r>
  </si>
  <si>
    <t>2022年双龙镇梨子园村扶持壮大村级集体经济项目</t>
  </si>
  <si>
    <r>
      <rPr>
        <sz val="10"/>
        <rFont val="宋体"/>
        <charset val="134"/>
      </rPr>
      <t>①入股丰都县富甲农业发展有限责任公司，主要发展生猪养殖及销售。②按总投资的</t>
    </r>
    <r>
      <rPr>
        <sz val="10"/>
        <rFont val="Times New Roman"/>
        <charset val="0"/>
      </rPr>
      <t>6%</t>
    </r>
    <r>
      <rPr>
        <sz val="10"/>
        <rFont val="宋体"/>
        <charset val="134"/>
      </rPr>
      <t>的年利润固定分红。</t>
    </r>
  </si>
  <si>
    <t>推动生猪养殖业发展，生猪养殖产业占地面积120亩，建设生猪养殖场1个，年出栏猪2500头，入股分红带动增加村集体收入≥3万元，产业增加人口就业5人，生猪产业正常运营年限2年，受益人口满意度≥90%。</t>
  </si>
  <si>
    <t>2022年仙女湖镇野桃坝村扶持壮大村级集体经济项目</t>
  </si>
  <si>
    <r>
      <rPr>
        <sz val="10"/>
        <rFont val="宋体"/>
        <charset val="134"/>
      </rPr>
      <t>①投入重庆市恒登农业开发有限公司，打造车厘子主题公园，主要用于土地流转、车厘子树栽植管护、引入技术管理人员等工作；②合同期内平均固定分红比例不得低于总投资</t>
    </r>
    <r>
      <rPr>
        <sz val="10"/>
        <rFont val="Times New Roman"/>
        <charset val="0"/>
      </rPr>
      <t>6%</t>
    </r>
    <r>
      <rPr>
        <sz val="10"/>
        <rFont val="宋体"/>
        <charset val="134"/>
      </rPr>
      <t>的利润固定分红。</t>
    </r>
  </si>
  <si>
    <t>建设车厘子主题公园50亩，5年合同期内平均每年固定分红比例不得低于6%，持续提高村级集体经济组织收入能力，增加人口就业6人，车厘子公园使用年限5年，受益人口满意度≥90%。</t>
  </si>
  <si>
    <t>2022年暨龙镇旺龙村扶持壮大村级集体经济项目</t>
  </si>
  <si>
    <r>
      <rPr>
        <sz val="10"/>
        <rFont val="宋体"/>
        <charset val="134"/>
      </rPr>
      <t>①入股到丰都县暨龙农业发展有限公司，主要发展暨龙白酒产业。新建</t>
    </r>
    <r>
      <rPr>
        <sz val="10"/>
        <rFont val="Times New Roman"/>
        <charset val="0"/>
      </rPr>
      <t>4000</t>
    </r>
    <r>
      <rPr>
        <sz val="10"/>
        <rFont val="宋体"/>
        <charset val="134"/>
      </rPr>
      <t>㎡的酿酒车间、游客体验车间、酒文化展厅、灌装车间。②按照入股资金</t>
    </r>
    <r>
      <rPr>
        <sz val="10"/>
        <rFont val="Times New Roman"/>
        <charset val="0"/>
      </rPr>
      <t>8%</t>
    </r>
    <r>
      <rPr>
        <sz val="10"/>
        <rFont val="宋体"/>
        <charset val="134"/>
      </rPr>
      <t>的年利润固定分红。</t>
    </r>
  </si>
  <si>
    <t>推动暨龙白酒产业发展。新建4000㎡的酿酒车间、游客体验车间、酒文化展厅、灌装车间，壮大村集体经济组织1个，增加村集体收入3万/年，带动农户增收3万/年，受益农户数320户，受益人口满意度≥90%。</t>
  </si>
  <si>
    <t>2022年太平坝乡茅林沟村扶持壮大村级集体经济项目</t>
  </si>
  <si>
    <r>
      <rPr>
        <sz val="10"/>
        <rFont val="宋体"/>
        <charset val="134"/>
      </rPr>
      <t>①入股重庆辰赢商务管理有限公司，用于打造游客休闲康养中心</t>
    </r>
    <r>
      <rPr>
        <sz val="10"/>
        <rFont val="Times New Roman"/>
        <charset val="0"/>
      </rPr>
      <t>1</t>
    </r>
    <r>
      <rPr>
        <sz val="10"/>
        <rFont val="宋体"/>
        <charset val="134"/>
      </rPr>
      <t>个；②按照入股资金</t>
    </r>
    <r>
      <rPr>
        <sz val="10"/>
        <rFont val="Times New Roman"/>
        <charset val="0"/>
      </rPr>
      <t>6%</t>
    </r>
    <r>
      <rPr>
        <sz val="10"/>
        <rFont val="宋体"/>
        <charset val="134"/>
      </rPr>
      <t>的年利润固定分红。</t>
    </r>
  </si>
  <si>
    <t>推动乡村旅游产业发展，壮大村级集体经济组织1个，增加村集体收入3万/年，带动农户增收3万/年，受益农户数99户，受益人口满意度≥90%。</t>
  </si>
  <si>
    <t>2022年武平镇周大湾村扶持壮大村级集体经济项目</t>
  </si>
  <si>
    <r>
      <rPr>
        <sz val="10"/>
        <rFont val="宋体"/>
        <charset val="134"/>
      </rPr>
      <t>①入股重庆美哉菌业有限公司，用于扩大发展羊肚菌产业。②按照入股资金</t>
    </r>
    <r>
      <rPr>
        <sz val="10"/>
        <rFont val="Times New Roman"/>
        <charset val="0"/>
      </rPr>
      <t>6%</t>
    </r>
    <r>
      <rPr>
        <sz val="10"/>
        <rFont val="宋体"/>
        <charset val="134"/>
      </rPr>
      <t>的年利润固定分红。</t>
    </r>
  </si>
  <si>
    <r>
      <rPr>
        <sz val="10"/>
        <rFont val="宋体"/>
        <charset val="0"/>
      </rPr>
      <t>发展羊肚菌产业，壮大村级集体经济组织</t>
    </r>
    <r>
      <rPr>
        <sz val="10"/>
        <rFont val="Times New Roman"/>
        <charset val="0"/>
      </rPr>
      <t>1</t>
    </r>
    <r>
      <rPr>
        <sz val="10"/>
        <rFont val="宋体"/>
        <charset val="0"/>
      </rPr>
      <t>个，目收益中村集体分配比例</t>
    </r>
    <r>
      <rPr>
        <sz val="10"/>
        <rFont val="Times New Roman"/>
        <charset val="0"/>
      </rPr>
      <t>6%</t>
    </r>
    <r>
      <rPr>
        <sz val="10"/>
        <rFont val="宋体"/>
        <charset val="0"/>
      </rPr>
      <t>，增加村集体收入</t>
    </r>
    <r>
      <rPr>
        <sz val="10"/>
        <rFont val="Times New Roman"/>
        <charset val="0"/>
      </rPr>
      <t>3</t>
    </r>
    <r>
      <rPr>
        <sz val="10"/>
        <rFont val="宋体"/>
        <charset val="0"/>
      </rPr>
      <t>万</t>
    </r>
    <r>
      <rPr>
        <sz val="10"/>
        <rFont val="Times New Roman"/>
        <charset val="0"/>
      </rPr>
      <t>/</t>
    </r>
    <r>
      <rPr>
        <sz val="10"/>
        <rFont val="宋体"/>
        <charset val="0"/>
      </rPr>
      <t>年，解决劳动力</t>
    </r>
    <r>
      <rPr>
        <sz val="10"/>
        <rFont val="Times New Roman"/>
        <charset val="0"/>
      </rPr>
      <t>15</t>
    </r>
    <r>
      <rPr>
        <sz val="10"/>
        <rFont val="宋体"/>
        <charset val="0"/>
      </rPr>
      <t>人</t>
    </r>
    <r>
      <rPr>
        <sz val="10"/>
        <rFont val="Times New Roman"/>
        <charset val="0"/>
      </rPr>
      <t>/</t>
    </r>
    <r>
      <rPr>
        <sz val="10"/>
        <rFont val="宋体"/>
        <charset val="0"/>
      </rPr>
      <t>年，受益人口满意度</t>
    </r>
    <r>
      <rPr>
        <sz val="10"/>
        <rFont val="Times New Roman"/>
        <charset val="0"/>
      </rPr>
      <t>≥90%</t>
    </r>
    <r>
      <rPr>
        <sz val="10"/>
        <rFont val="宋体"/>
        <charset val="0"/>
      </rPr>
      <t>。</t>
    </r>
  </si>
  <si>
    <t>2022年太平坝乡双流坝村扶持壮大村级集体经济项目</t>
  </si>
  <si>
    <t>推动乡村旅游产业发展，壮大村级集体经济组织1个，增加村集体收入3万/年，带动农户增收3万/年，受益农户数367户，受益人口满意度≥90%。</t>
  </si>
  <si>
    <t>2022年保合镇文家边村扶持壮大村级集体经济项目</t>
  </si>
  <si>
    <r>
      <rPr>
        <sz val="10"/>
        <rFont val="宋体"/>
        <charset val="134"/>
      </rPr>
      <t>①入股丰都县小屋隐山里民宿经营管理有限公司，用于发展民宿旅游，带动当地旅游行业发展，②按照入股资金</t>
    </r>
    <r>
      <rPr>
        <sz val="10"/>
        <rFont val="Times New Roman"/>
        <charset val="0"/>
      </rPr>
      <t>6%</t>
    </r>
    <r>
      <rPr>
        <sz val="10"/>
        <rFont val="宋体"/>
        <charset val="134"/>
      </rPr>
      <t>的年利润固定分红。</t>
    </r>
  </si>
  <si>
    <t>盘活乡村旅游资源，壮大村级集体经济，进一步增强村级自我保障和服务群众能力。带动农户就业不少于18人，受益群众满意度90%。</t>
  </si>
  <si>
    <t>2022年包鸾镇飞仙洞村扶持壮大村级集体经济项目</t>
  </si>
  <si>
    <t>注入丰都县包鸾镇飞仙洞村村集体经济，村集体成立专业合作社，自主经营牛肉、蜂糖等农副产品销售。</t>
  </si>
  <si>
    <t>每年实现集体经济收入3万元以上，带动周边农户增收20户以上，促进农户产品销售≧20户，户均增收1000元以上，吸引群众参与，促进特色产业发展，受益群众满意度90%。</t>
  </si>
  <si>
    <t>2022年包鸾镇齐新村扶持壮大村级集体经济项目</t>
  </si>
  <si>
    <r>
      <rPr>
        <sz val="10"/>
        <rFont val="宋体"/>
        <charset val="134"/>
      </rPr>
      <t>①入股丰都县本草源农业开发有限公司，用于租赁流转土地约</t>
    </r>
    <r>
      <rPr>
        <sz val="10"/>
        <rFont val="Times New Roman"/>
        <charset val="0"/>
      </rPr>
      <t>1000</t>
    </r>
    <r>
      <rPr>
        <sz val="10"/>
        <rFont val="宋体"/>
        <charset val="134"/>
      </rPr>
      <t>亩，扩大中药材发展；②按照入股资金</t>
    </r>
    <r>
      <rPr>
        <sz val="10"/>
        <rFont val="Times New Roman"/>
        <charset val="0"/>
      </rPr>
      <t>6%</t>
    </r>
    <r>
      <rPr>
        <sz val="10"/>
        <rFont val="宋体"/>
        <charset val="134"/>
      </rPr>
      <t>的年利润固定分红。</t>
    </r>
  </si>
  <si>
    <t>发展中药材产业，每年实现集体经济收入3万元以上，带动周边农户增收20户以上，促进农户产品销售≧20户，户均增收1000元以上，吸引群众参与，促进特色产业发展，受益群众满意度90%。</t>
  </si>
  <si>
    <t>2022年龙孔镇李家坝村扶持壮大村级集体经济项目</t>
  </si>
  <si>
    <t>①入股丰都县甘泰环保科技有限公司，维护保养1个多级内循环厌氧反应罐（原材料集中回收循环发酵）等设施设备，提升沼气、复合微生物肥料产量，实现养殖业和种植业和谐发展；②按照入股资金8%的年利润固定分红。</t>
  </si>
  <si>
    <t>壮大集体经济组织1个，入股丰都县甘泰环保科技有限公司50万元，项目收益中村集体分配机制8%入股分红带动增加村集体收入4万，收益农村人口数413人，受益群众满意度90%。</t>
  </si>
  <si>
    <t>2022年十直镇十字村扶持壮大村级集体经济项目</t>
  </si>
  <si>
    <r>
      <rPr>
        <sz val="10"/>
        <rFont val="宋体"/>
        <charset val="134"/>
      </rPr>
      <t>①入股丰都县丰科生态农业有限公司，用于发展花椒产业，②按照入股资金</t>
    </r>
    <r>
      <rPr>
        <sz val="10"/>
        <rFont val="Times New Roman"/>
        <charset val="0"/>
      </rPr>
      <t>5%</t>
    </r>
    <r>
      <rPr>
        <sz val="10"/>
        <rFont val="宋体"/>
        <charset val="134"/>
      </rPr>
      <t>的年利润固定分红。</t>
    </r>
  </si>
  <si>
    <t>发展花椒产业，发展村级集体经济项目1个，预期项目收益22.5万元，受益农村人口1388人，盘活本地生态资源，提升人居环境品质，受益群众满意度90%。</t>
  </si>
  <si>
    <t>2022年十直镇红庙子村扶持壮大村级集体经济项目</t>
  </si>
  <si>
    <r>
      <rPr>
        <sz val="10"/>
        <rFont val="宋体"/>
        <charset val="134"/>
      </rPr>
      <t>①投入重庆沣溢水产养殖专业合作社，发展黑斑蛙稻田养殖产业，新建养蛙池</t>
    </r>
    <r>
      <rPr>
        <sz val="10"/>
        <rFont val="Times New Roman"/>
        <charset val="0"/>
      </rPr>
      <t>176</t>
    </r>
    <r>
      <rPr>
        <sz val="10"/>
        <rFont val="宋体"/>
        <charset val="134"/>
      </rPr>
      <t>口，年产黑斑蛙</t>
    </r>
    <r>
      <rPr>
        <sz val="10"/>
        <rFont val="Times New Roman"/>
        <charset val="0"/>
      </rPr>
      <t>20</t>
    </r>
    <r>
      <rPr>
        <sz val="10"/>
        <rFont val="宋体"/>
        <charset val="134"/>
      </rPr>
      <t>万斤以上。②按照入股资金</t>
    </r>
    <r>
      <rPr>
        <sz val="10"/>
        <rFont val="Times New Roman"/>
        <charset val="0"/>
      </rPr>
      <t>5%</t>
    </r>
    <r>
      <rPr>
        <sz val="10"/>
        <rFont val="宋体"/>
        <charset val="134"/>
      </rPr>
      <t>的年利润固定分红。</t>
    </r>
  </si>
  <si>
    <t>发展黑斑蛙养殖产业，新建养蛙池176口，年产黑斑蛙20万斤以上，发展村级集体经济项目1个，预期项目收益10.26万元，受益农村人口1665万元，盘活本地生态资源，提升人居环境品质，受益群众满意度90%。</t>
  </si>
  <si>
    <t>2022年兴龙镇黎明社区扶持壮大村级集体经济项目</t>
  </si>
  <si>
    <r>
      <rPr>
        <sz val="10"/>
        <rFont val="宋体"/>
        <charset val="134"/>
      </rPr>
      <t>村集体自建榨菜池，在黎明社区修建</t>
    </r>
    <r>
      <rPr>
        <sz val="10"/>
        <rFont val="Times New Roman"/>
        <charset val="0"/>
      </rPr>
      <t>6</t>
    </r>
    <r>
      <rPr>
        <sz val="10"/>
        <rFont val="宋体"/>
        <charset val="134"/>
      </rPr>
      <t>个榨菜池，占地约</t>
    </r>
    <r>
      <rPr>
        <sz val="10"/>
        <rFont val="Times New Roman"/>
        <charset val="0"/>
      </rPr>
      <t>2</t>
    </r>
    <r>
      <rPr>
        <sz val="10"/>
        <rFont val="宋体"/>
        <charset val="134"/>
      </rPr>
      <t>亩，总容量</t>
    </r>
    <r>
      <rPr>
        <sz val="10"/>
        <rFont val="Times New Roman"/>
        <charset val="0"/>
      </rPr>
      <t>1000</t>
    </r>
    <r>
      <rPr>
        <sz val="10"/>
        <rFont val="宋体"/>
        <charset val="134"/>
      </rPr>
      <t>立方米，安装地磅一个。</t>
    </r>
  </si>
  <si>
    <t>发展榨菜产业，建成榨菜池6个，总容量1000m³，每年至少增加村集体收益4万元，至少增加5个脱贫人口就业，榨菜池至少持续使用15年，受益群众满意度90%。</t>
  </si>
  <si>
    <r>
      <rPr>
        <sz val="10"/>
        <rFont val="Times New Roman"/>
        <charset val="0"/>
      </rPr>
      <t>2022</t>
    </r>
    <r>
      <rPr>
        <sz val="10"/>
        <rFont val="宋体"/>
        <charset val="134"/>
      </rPr>
      <t>年三建乡农村人居环境整治项目</t>
    </r>
  </si>
  <si>
    <t>三建乡绿春坝至红旗寨、双鹰坝公路沿线边沟及人居环境整治15公里。</t>
  </si>
  <si>
    <t>完成5个村居人居环境线路整治≥15km，受益低收入人群≥30人，受益群众满意度≥90%。</t>
  </si>
  <si>
    <r>
      <rPr>
        <sz val="10"/>
        <rFont val="宋体"/>
        <charset val="134"/>
      </rPr>
      <t>丰乡振发</t>
    </r>
    <r>
      <rPr>
        <sz val="10"/>
        <rFont val="Times New Roman"/>
        <charset val="0"/>
      </rPr>
      <t>[2022]40</t>
    </r>
    <r>
      <rPr>
        <sz val="10"/>
        <rFont val="宋体"/>
        <charset val="134"/>
      </rPr>
      <t>号</t>
    </r>
  </si>
  <si>
    <r>
      <rPr>
        <sz val="10"/>
        <rFont val="Times New Roman"/>
        <charset val="0"/>
      </rPr>
      <t>2022</t>
    </r>
    <r>
      <rPr>
        <sz val="10"/>
        <rFont val="宋体"/>
        <charset val="134"/>
      </rPr>
      <t>年暨龙镇九龙泉村人居环境整治项目</t>
    </r>
  </si>
  <si>
    <t>新建浆砌片石墙58.8米；整治人居环境及配套设施；新建排水沟27.2米。</t>
  </si>
  <si>
    <t>完新建浆砌片石墙58.8米；整治人居环境及配套设施；新建排水沟27.2米。受益低收入人群≥100人。</t>
  </si>
  <si>
    <r>
      <rPr>
        <sz val="10"/>
        <rFont val="Times New Roman"/>
        <charset val="0"/>
      </rPr>
      <t>2022</t>
    </r>
    <r>
      <rPr>
        <sz val="10"/>
        <rFont val="宋体"/>
        <charset val="134"/>
      </rPr>
      <t>年包鸾镇农村人居环境整治项目</t>
    </r>
  </si>
  <si>
    <t>开展农村人居环境连片整治，改造微菜园350户。</t>
  </si>
  <si>
    <t>完成人居环境整治村≥3个，改造微菜园350户，增加农户增收≥20万元，提供零时用工人数≥20人，带动脱贫人口≥5人，群众满意度≥90%。</t>
  </si>
  <si>
    <r>
      <rPr>
        <sz val="10"/>
        <rFont val="Times New Roman"/>
        <charset val="0"/>
      </rPr>
      <t>2022</t>
    </r>
    <r>
      <rPr>
        <sz val="10"/>
        <rFont val="宋体"/>
        <charset val="134"/>
      </rPr>
      <t>年包鸾镇花地堡村人行步道建设项目</t>
    </r>
  </si>
  <si>
    <r>
      <rPr>
        <sz val="10"/>
        <rFont val="宋体"/>
        <charset val="134"/>
      </rPr>
      <t>整治花地堡村人行步道</t>
    </r>
    <r>
      <rPr>
        <sz val="10"/>
        <rFont val="Times New Roman"/>
        <charset val="0"/>
      </rPr>
      <t>1200</t>
    </r>
    <r>
      <rPr>
        <sz val="10"/>
        <rFont val="宋体"/>
        <charset val="134"/>
      </rPr>
      <t>米，宽</t>
    </r>
    <r>
      <rPr>
        <sz val="10"/>
        <rFont val="Times New Roman"/>
        <charset val="0"/>
      </rPr>
      <t>1.5</t>
    </r>
    <r>
      <rPr>
        <sz val="10"/>
        <rFont val="宋体"/>
        <charset val="134"/>
      </rPr>
      <t>米。</t>
    </r>
  </si>
  <si>
    <t>完成人行步道整治≥1200米，增加农户增收≥3万元，提供零时用工人数≥15人，带动脱贫人口≥5人，群众满意度≥90%。</t>
  </si>
  <si>
    <r>
      <rPr>
        <sz val="9"/>
        <rFont val="Times New Roman"/>
        <charset val="134"/>
      </rPr>
      <t>2022</t>
    </r>
    <r>
      <rPr>
        <sz val="9"/>
        <rFont val="方正仿宋_GBK"/>
        <charset val="134"/>
      </rPr>
      <t>年仁沙镇陶家坪村产业路建设项目</t>
    </r>
  </si>
  <si>
    <t>新建4.5米宽产业路1.5公里。</t>
  </si>
  <si>
    <t>完成产业路建设1.5公里，改善生产条件，带动产业发展，受益农户人数≥20人，群众满意度≥85%。</t>
  </si>
  <si>
    <r>
      <rPr>
        <sz val="10"/>
        <rFont val="宋体"/>
        <charset val="134"/>
      </rPr>
      <t>丰农业农村委发</t>
    </r>
    <r>
      <rPr>
        <sz val="10"/>
        <rFont val="Times New Roman"/>
        <charset val="0"/>
      </rPr>
      <t>[2022]83</t>
    </r>
    <r>
      <rPr>
        <sz val="10"/>
        <rFont val="宋体"/>
        <charset val="134"/>
      </rPr>
      <t>号</t>
    </r>
  </si>
  <si>
    <r>
      <rPr>
        <sz val="9"/>
        <rFont val="Times New Roman"/>
        <charset val="134"/>
      </rPr>
      <t>2022</t>
    </r>
    <r>
      <rPr>
        <sz val="9"/>
        <rFont val="方正仿宋_GBK"/>
        <charset val="134"/>
      </rPr>
      <t>年栗子乡金龙寨村山羊养殖场饲料加工厂建设项目</t>
    </r>
  </si>
  <si>
    <t>新建饲料加工厂厂房1200平方米，厂房内配备饲料快速烘干房100平方米，饲料防霉仓10个；购置颗粒饲料机、粗饲料粉碎机、混合饲料提升机、输送机、全自动饲料包装机等；配套电力等设施设备。</t>
  </si>
  <si>
    <t>完成饲料加工厂厂房≥1200平方米，增加农户收入≥5万元，受益农户人数≥20人，群众满意度≥85%。</t>
  </si>
  <si>
    <r>
      <rPr>
        <sz val="10"/>
        <rFont val="Times New Roman"/>
        <charset val="0"/>
      </rPr>
      <t>2022</t>
    </r>
    <r>
      <rPr>
        <sz val="10"/>
        <rFont val="宋体"/>
        <charset val="134"/>
      </rPr>
      <t>年丰都县特色粮油绿色高质高效行动县项目</t>
    </r>
  </si>
  <si>
    <t>1.优质中稻示范片创建：优质中稻百亩示范田9个和千亩示范方3个。2.粮油作物单产提升攻关万亩示范片创建：（1）特色黑花生绿色高质高效核心示范片建设1000亩，辐射带动种植2000亩；（2）大豆玉米带状复合种植核心示范片建设1300亩，辐射带动种植6000亩。</t>
  </si>
  <si>
    <t>完成特色粮油种植≥11万亩，创建示范片≥12个，节本增效≥5%，推广新技术≥3套，危害损失率≤5%，受益群众满意度85%。</t>
  </si>
  <si>
    <t>丰委农组〔2022〕16号</t>
  </si>
  <si>
    <r>
      <rPr>
        <sz val="10"/>
        <rFont val="Times New Roman"/>
        <charset val="0"/>
      </rPr>
      <t>2022</t>
    </r>
    <r>
      <rPr>
        <sz val="10"/>
        <rFont val="宋体"/>
        <charset val="134"/>
      </rPr>
      <t>年暨龙镇九龙泉村入户道路建设</t>
    </r>
  </si>
  <si>
    <r>
      <rPr>
        <sz val="10"/>
        <rFont val="宋体"/>
        <charset val="134"/>
      </rPr>
      <t>建设</t>
    </r>
    <r>
      <rPr>
        <sz val="10"/>
        <rFont val="Times New Roman"/>
        <charset val="0"/>
      </rPr>
      <t>4.5</t>
    </r>
    <r>
      <rPr>
        <sz val="10"/>
        <rFont val="宋体"/>
        <charset val="134"/>
      </rPr>
      <t>米宽入户道路</t>
    </r>
    <r>
      <rPr>
        <sz val="10"/>
        <rFont val="Times New Roman"/>
        <charset val="0"/>
      </rPr>
      <t>3</t>
    </r>
    <r>
      <rPr>
        <sz val="10"/>
        <rFont val="宋体"/>
        <charset val="134"/>
      </rPr>
      <t>公里。</t>
    </r>
  </si>
  <si>
    <t>完成入户道路建设≥3公里，改善农户出行、生活生产条件，带动产业发展，受益农户人数≥10人，群众满意度≥90%。</t>
  </si>
  <si>
    <t>丰农业农村委发〔2022〕170号</t>
  </si>
  <si>
    <r>
      <rPr>
        <sz val="10"/>
        <rFont val="Times New Roman"/>
        <charset val="0"/>
      </rPr>
      <t>2022</t>
    </r>
    <r>
      <rPr>
        <sz val="10"/>
        <rFont val="宋体"/>
        <charset val="134"/>
      </rPr>
      <t>年暨龙镇凤来社区入户道路建设</t>
    </r>
  </si>
  <si>
    <r>
      <rPr>
        <sz val="10"/>
        <rFont val="宋体"/>
        <charset val="134"/>
      </rPr>
      <t>建设</t>
    </r>
    <r>
      <rPr>
        <sz val="10"/>
        <rFont val="Times New Roman"/>
        <charset val="0"/>
      </rPr>
      <t>4.5</t>
    </r>
    <r>
      <rPr>
        <sz val="10"/>
        <rFont val="宋体"/>
        <charset val="134"/>
      </rPr>
      <t>米宽入户道路</t>
    </r>
    <r>
      <rPr>
        <sz val="10"/>
        <rFont val="Times New Roman"/>
        <charset val="0"/>
      </rPr>
      <t>0.5</t>
    </r>
    <r>
      <rPr>
        <sz val="10"/>
        <rFont val="宋体"/>
        <charset val="134"/>
      </rPr>
      <t>公里。</t>
    </r>
  </si>
  <si>
    <t>暨龙镇凤来社区</t>
  </si>
  <si>
    <t>完成入户道路建设≥0.5公里，改善农户出行、生活生产条件，带动产业发展，受益农户人数≥5人，群众满意度≥90%。</t>
  </si>
  <si>
    <r>
      <rPr>
        <sz val="10"/>
        <rFont val="Times New Roman"/>
        <charset val="0"/>
      </rPr>
      <t>2022</t>
    </r>
    <r>
      <rPr>
        <sz val="10"/>
        <rFont val="宋体"/>
        <charset val="134"/>
      </rPr>
      <t>年三元镇入户道路建设</t>
    </r>
  </si>
  <si>
    <r>
      <rPr>
        <sz val="10"/>
        <rFont val="宋体"/>
        <charset val="134"/>
      </rPr>
      <t>建设</t>
    </r>
    <r>
      <rPr>
        <sz val="10"/>
        <rFont val="Times New Roman"/>
        <charset val="0"/>
      </rPr>
      <t>3.5</t>
    </r>
    <r>
      <rPr>
        <sz val="10"/>
        <rFont val="宋体"/>
        <charset val="134"/>
      </rPr>
      <t>宽米入户道路</t>
    </r>
    <r>
      <rPr>
        <sz val="10"/>
        <rFont val="Times New Roman"/>
        <charset val="0"/>
      </rPr>
      <t>4</t>
    </r>
    <r>
      <rPr>
        <sz val="10"/>
        <rFont val="宋体"/>
        <charset val="134"/>
      </rPr>
      <t>公里。</t>
    </r>
  </si>
  <si>
    <t>三元镇何家坝村、庙坝村、滩山坝社区</t>
  </si>
  <si>
    <t>完成入户道路建设≥4公里，改善农户出行、生活生产条件，带动产业发展，受益农户人数≥20人，群众满意度≥85%。</t>
  </si>
  <si>
    <r>
      <rPr>
        <sz val="10"/>
        <rFont val="Times New Roman"/>
        <charset val="0"/>
      </rPr>
      <t>2022</t>
    </r>
    <r>
      <rPr>
        <sz val="10"/>
        <rFont val="宋体"/>
        <charset val="134"/>
      </rPr>
      <t>年树人镇大柏树社区入户道路建设</t>
    </r>
  </si>
  <si>
    <r>
      <rPr>
        <sz val="10"/>
        <rFont val="宋体"/>
        <charset val="134"/>
      </rPr>
      <t>建设</t>
    </r>
    <r>
      <rPr>
        <sz val="10"/>
        <rFont val="Times New Roman"/>
        <charset val="0"/>
      </rPr>
      <t>2.5</t>
    </r>
    <r>
      <rPr>
        <sz val="10"/>
        <rFont val="宋体"/>
        <charset val="134"/>
      </rPr>
      <t>米宽入户道路</t>
    </r>
    <r>
      <rPr>
        <sz val="10"/>
        <rFont val="Times New Roman"/>
        <charset val="0"/>
      </rPr>
      <t>2</t>
    </r>
    <r>
      <rPr>
        <sz val="10"/>
        <rFont val="宋体"/>
        <charset val="134"/>
      </rPr>
      <t>公里。</t>
    </r>
  </si>
  <si>
    <t>树人镇大柏树社区</t>
  </si>
  <si>
    <t>完成入户道路建设≥2公里，改善农户出行、生活生产条件，带动产业发展，受益农户人数≥60人，群众满意度≥85%。</t>
  </si>
  <si>
    <r>
      <rPr>
        <sz val="10"/>
        <rFont val="Times New Roman"/>
        <charset val="0"/>
      </rPr>
      <t>2022</t>
    </r>
    <r>
      <rPr>
        <sz val="10"/>
        <rFont val="宋体"/>
        <charset val="134"/>
      </rPr>
      <t>年高家镇金刚社区人行便道项目</t>
    </r>
  </si>
  <si>
    <r>
      <rPr>
        <sz val="10"/>
        <rFont val="宋体"/>
        <charset val="134"/>
      </rPr>
      <t>建设</t>
    </r>
    <r>
      <rPr>
        <sz val="10"/>
        <rFont val="Times New Roman"/>
        <charset val="0"/>
      </rPr>
      <t>2</t>
    </r>
    <r>
      <rPr>
        <sz val="10"/>
        <rFont val="宋体"/>
        <charset val="134"/>
      </rPr>
      <t>米宽人行便道</t>
    </r>
    <r>
      <rPr>
        <sz val="10"/>
        <rFont val="Times New Roman"/>
        <charset val="0"/>
      </rPr>
      <t>600</t>
    </r>
    <r>
      <rPr>
        <sz val="10"/>
        <rFont val="宋体"/>
        <charset val="134"/>
      </rPr>
      <t>米、安装太阳能路灯</t>
    </r>
    <r>
      <rPr>
        <sz val="10"/>
        <rFont val="Times New Roman"/>
        <charset val="0"/>
      </rPr>
      <t>30</t>
    </r>
    <r>
      <rPr>
        <sz val="10"/>
        <rFont val="宋体"/>
        <charset val="134"/>
      </rPr>
      <t>盏。</t>
    </r>
  </si>
  <si>
    <t>高家镇金刚社区</t>
  </si>
  <si>
    <t>完成人行便道建设≥0.6公里，安装太阳能路灯≥30盏，改善农户出行、生活生产条件，带动产业发展，受益农户人数≥60人，群众满意度≥85%。</t>
  </si>
  <si>
    <r>
      <rPr>
        <sz val="10"/>
        <rFont val="Times New Roman"/>
        <charset val="0"/>
      </rPr>
      <t>2022</t>
    </r>
    <r>
      <rPr>
        <sz val="10"/>
        <rFont val="宋体"/>
        <charset val="134"/>
      </rPr>
      <t>年许明寺镇大地牧歌渠堰整治工程</t>
    </r>
  </si>
  <si>
    <r>
      <rPr>
        <sz val="10"/>
        <rFont val="宋体"/>
        <charset val="134"/>
      </rPr>
      <t>渠堰整治</t>
    </r>
    <r>
      <rPr>
        <sz val="10"/>
        <rFont val="Times New Roman"/>
        <charset val="0"/>
      </rPr>
      <t>1956</t>
    </r>
    <r>
      <rPr>
        <sz val="10"/>
        <rFont val="宋体"/>
        <charset val="134"/>
      </rPr>
      <t>米，拆除恢复公路桥</t>
    </r>
    <r>
      <rPr>
        <sz val="10"/>
        <rFont val="Times New Roman"/>
        <charset val="0"/>
      </rPr>
      <t>3</t>
    </r>
    <r>
      <rPr>
        <sz val="10"/>
        <rFont val="宋体"/>
        <charset val="134"/>
      </rPr>
      <t>座，拆除修复简易人行桥</t>
    </r>
    <r>
      <rPr>
        <sz val="10"/>
        <rFont val="Times New Roman"/>
        <charset val="0"/>
      </rPr>
      <t>8</t>
    </r>
    <r>
      <rPr>
        <sz val="10"/>
        <rFont val="宋体"/>
        <charset val="134"/>
      </rPr>
      <t>座。</t>
    </r>
  </si>
  <si>
    <t>完成渠堰整治≥1.956公里，拆除恢复公路桥≥3座，拆除修复简易人行桥≥8座，提高农产品产量、方便群众出行，受益农户人数≥50人，群众满意度≥85%。</t>
  </si>
  <si>
    <r>
      <rPr>
        <sz val="10"/>
        <rFont val="Times New Roman"/>
        <charset val="0"/>
      </rPr>
      <t>2022</t>
    </r>
    <r>
      <rPr>
        <sz val="10"/>
        <rFont val="宋体"/>
        <charset val="134"/>
      </rPr>
      <t>年董家镇花椒产业设施配套项目</t>
    </r>
  </si>
  <si>
    <r>
      <rPr>
        <sz val="10"/>
        <rFont val="宋体"/>
        <charset val="134"/>
      </rPr>
      <t>建设</t>
    </r>
    <r>
      <rPr>
        <sz val="10"/>
        <rFont val="Times New Roman"/>
        <charset val="0"/>
      </rPr>
      <t>3.5</t>
    </r>
    <r>
      <rPr>
        <sz val="10"/>
        <rFont val="宋体"/>
        <charset val="134"/>
      </rPr>
      <t>米宽产业路</t>
    </r>
    <r>
      <rPr>
        <sz val="10"/>
        <rFont val="Times New Roman"/>
        <charset val="0"/>
      </rPr>
      <t>0.75</t>
    </r>
    <r>
      <rPr>
        <sz val="10"/>
        <rFont val="宋体"/>
        <charset val="134"/>
      </rPr>
      <t>公里，</t>
    </r>
    <r>
      <rPr>
        <sz val="10"/>
        <rFont val="Times New Roman"/>
        <charset val="0"/>
      </rPr>
      <t>2.5</t>
    </r>
    <r>
      <rPr>
        <sz val="10"/>
        <rFont val="宋体"/>
        <charset val="134"/>
      </rPr>
      <t>米宽产业路</t>
    </r>
    <r>
      <rPr>
        <sz val="10"/>
        <rFont val="Times New Roman"/>
        <charset val="0"/>
      </rPr>
      <t>0.6</t>
    </r>
    <r>
      <rPr>
        <sz val="10"/>
        <rFont val="宋体"/>
        <charset val="134"/>
      </rPr>
      <t>公里；建设运输轨道</t>
    </r>
    <r>
      <rPr>
        <sz val="10"/>
        <rFont val="Times New Roman"/>
        <charset val="0"/>
      </rPr>
      <t>5</t>
    </r>
    <r>
      <rPr>
        <sz val="10"/>
        <rFont val="宋体"/>
        <charset val="134"/>
      </rPr>
      <t>公里，配套运输机头</t>
    </r>
    <r>
      <rPr>
        <sz val="10"/>
        <rFont val="Times New Roman"/>
        <charset val="0"/>
      </rPr>
      <t>9</t>
    </r>
    <r>
      <rPr>
        <sz val="10"/>
        <rFont val="宋体"/>
        <charset val="134"/>
      </rPr>
      <t>个；改（扩）建</t>
    </r>
    <r>
      <rPr>
        <sz val="10"/>
        <rFont val="Times New Roman"/>
        <charset val="0"/>
      </rPr>
      <t>50m³</t>
    </r>
    <r>
      <rPr>
        <sz val="10"/>
        <rFont val="宋体"/>
        <charset val="134"/>
      </rPr>
      <t>蓄水池</t>
    </r>
    <r>
      <rPr>
        <sz val="10"/>
        <rFont val="Times New Roman"/>
        <charset val="0"/>
      </rPr>
      <t>6</t>
    </r>
    <r>
      <rPr>
        <sz val="10"/>
        <rFont val="宋体"/>
        <charset val="134"/>
      </rPr>
      <t>口，配套灌溉管道</t>
    </r>
    <r>
      <rPr>
        <sz val="10"/>
        <rFont val="Times New Roman"/>
        <charset val="0"/>
      </rPr>
      <t>10</t>
    </r>
    <r>
      <rPr>
        <sz val="10"/>
        <rFont val="宋体"/>
        <charset val="134"/>
      </rPr>
      <t>公里；建设</t>
    </r>
    <r>
      <rPr>
        <sz val="10"/>
        <rFont val="Times New Roman"/>
        <charset val="0"/>
      </rPr>
      <t>300m³</t>
    </r>
    <r>
      <rPr>
        <sz val="10"/>
        <rFont val="宋体"/>
        <charset val="134"/>
      </rPr>
      <t>冻库</t>
    </r>
    <r>
      <rPr>
        <sz val="10"/>
        <rFont val="Times New Roman"/>
        <charset val="0"/>
      </rPr>
      <t>1</t>
    </r>
    <r>
      <rPr>
        <sz val="10"/>
        <rFont val="宋体"/>
        <charset val="134"/>
      </rPr>
      <t>座；安装太阳能杀虫灯</t>
    </r>
    <r>
      <rPr>
        <sz val="10"/>
        <rFont val="Times New Roman"/>
        <charset val="0"/>
      </rPr>
      <t>75</t>
    </r>
    <r>
      <rPr>
        <sz val="10"/>
        <rFont val="宋体"/>
        <charset val="134"/>
      </rPr>
      <t>盏、空气能烘烤机三台、花椒色选机一台，配套相应基础设施。</t>
    </r>
  </si>
  <si>
    <t>完成产业路建设0.75公里，运输轨道5公里，蓄水池改（扩建）≥6口，灌溉管道配套≥10公里，建设冻库1座，提高花椒产量、增加农户收入，受益农户人数≥100人，群众满意度≥85%。</t>
  </si>
  <si>
    <t>丰都县高山特色农产品加工园配套基础设施以工代赈建设项目</t>
  </si>
  <si>
    <r>
      <rPr>
        <sz val="10"/>
        <rFont val="宋体"/>
        <charset val="134"/>
      </rPr>
      <t>新建生化池</t>
    </r>
    <r>
      <rPr>
        <sz val="10"/>
        <rFont val="Times New Roman"/>
        <charset val="0"/>
      </rPr>
      <t>48m³</t>
    </r>
    <r>
      <rPr>
        <sz val="10"/>
        <rFont val="宋体"/>
        <charset val="134"/>
      </rPr>
      <t>，新建污水处理池</t>
    </r>
    <r>
      <rPr>
        <sz val="10"/>
        <rFont val="Times New Roman"/>
        <charset val="0"/>
      </rPr>
      <t>130m³</t>
    </r>
    <r>
      <rPr>
        <sz val="10"/>
        <rFont val="宋体"/>
        <charset val="134"/>
      </rPr>
      <t>，物流场地硬化</t>
    </r>
    <r>
      <rPr>
        <sz val="10"/>
        <rFont val="Times New Roman"/>
        <charset val="0"/>
      </rPr>
      <t>6560m²</t>
    </r>
    <r>
      <rPr>
        <sz val="10"/>
        <rFont val="宋体"/>
        <charset val="134"/>
      </rPr>
      <t>，新建</t>
    </r>
    <r>
      <rPr>
        <sz val="10"/>
        <rFont val="Times New Roman"/>
        <charset val="0"/>
      </rPr>
      <t>1570m</t>
    </r>
    <r>
      <rPr>
        <sz val="10"/>
        <rFont val="宋体"/>
        <charset val="134"/>
      </rPr>
      <t>供水管网</t>
    </r>
    <r>
      <rPr>
        <sz val="10"/>
        <rFont val="Times New Roman"/>
        <charset val="0"/>
      </rPr>
      <t>DN200</t>
    </r>
    <r>
      <rPr>
        <sz val="10"/>
        <rFont val="宋体"/>
        <charset val="134"/>
      </rPr>
      <t>，新建</t>
    </r>
    <r>
      <rPr>
        <sz val="10"/>
        <rFont val="Times New Roman"/>
        <charset val="0"/>
      </rPr>
      <t>531m</t>
    </r>
    <r>
      <rPr>
        <sz val="10"/>
        <rFont val="宋体"/>
        <charset val="134"/>
      </rPr>
      <t>污水管网</t>
    </r>
    <r>
      <rPr>
        <sz val="10"/>
        <rFont val="Times New Roman"/>
        <charset val="0"/>
      </rPr>
      <t>DN400</t>
    </r>
    <r>
      <rPr>
        <sz val="10"/>
        <rFont val="宋体"/>
        <charset val="134"/>
      </rPr>
      <t>，新建</t>
    </r>
    <r>
      <rPr>
        <sz val="10"/>
        <rFont val="Times New Roman"/>
        <charset val="0"/>
      </rPr>
      <t>947m</t>
    </r>
    <r>
      <rPr>
        <sz val="10"/>
        <rFont val="宋体"/>
        <charset val="134"/>
      </rPr>
      <t>雨水沟，新建</t>
    </r>
    <r>
      <rPr>
        <sz val="10"/>
        <rFont val="Times New Roman"/>
        <charset val="0"/>
      </rPr>
      <t>1557m³</t>
    </r>
    <r>
      <rPr>
        <sz val="10"/>
        <rFont val="宋体"/>
        <charset val="134"/>
      </rPr>
      <t>挡墙。</t>
    </r>
  </si>
  <si>
    <t>仙女湖镇竹子社区</t>
  </si>
  <si>
    <t>完成生化池建设48m³，污水处理池建设130m³，物流场地硬化6560m²，供水管网铺设1570m，污水管网531m，雨水沟947m，1557m³挡墙，受益人群≥3000人，劳务报酬占比≥10%，持续改善农村基础设施条件，受益群众及参与工程建设的务工群众满意度≥90%。</t>
  </si>
  <si>
    <t>丰都发改委发〔2022〕278号</t>
  </si>
  <si>
    <r>
      <rPr>
        <sz val="10"/>
        <rFont val="Times New Roman"/>
        <charset val="0"/>
      </rPr>
      <t>2022</t>
    </r>
    <r>
      <rPr>
        <sz val="10"/>
        <rFont val="宋体"/>
        <charset val="134"/>
      </rPr>
      <t>年名山街道大梨树村入户道路建设</t>
    </r>
  </si>
  <si>
    <r>
      <rPr>
        <sz val="10"/>
        <rFont val="宋体"/>
        <charset val="134"/>
      </rPr>
      <t>新建</t>
    </r>
    <r>
      <rPr>
        <sz val="10"/>
        <rFont val="Times New Roman"/>
        <charset val="0"/>
      </rPr>
      <t>3.5</t>
    </r>
    <r>
      <rPr>
        <sz val="10"/>
        <rFont val="宋体"/>
        <charset val="134"/>
      </rPr>
      <t>米宽入户道路</t>
    </r>
    <r>
      <rPr>
        <sz val="10"/>
        <rFont val="Times New Roman"/>
        <charset val="0"/>
      </rPr>
      <t>2</t>
    </r>
    <r>
      <rPr>
        <sz val="10"/>
        <rFont val="宋体"/>
        <charset val="134"/>
      </rPr>
      <t>公里。</t>
    </r>
  </si>
  <si>
    <t>完成入户道路建设2公里，改善农户出行、生活生产条件，带动产业发展，受益农户人数≥150人，群众满意度≥90%。</t>
  </si>
  <si>
    <t>丰农业农村委发〔2022〕185号</t>
  </si>
  <si>
    <r>
      <rPr>
        <sz val="10"/>
        <rFont val="Times New Roman"/>
        <charset val="0"/>
      </rPr>
      <t>2022</t>
    </r>
    <r>
      <rPr>
        <sz val="10"/>
        <rFont val="宋体"/>
        <charset val="134"/>
      </rPr>
      <t>年虎威镇金鸡产业粪污处理配套设施建设项目</t>
    </r>
  </si>
  <si>
    <r>
      <rPr>
        <sz val="10"/>
        <rFont val="宋体"/>
        <charset val="134"/>
      </rPr>
      <t>建设成品仓库</t>
    </r>
    <r>
      <rPr>
        <sz val="10"/>
        <rFont val="Times New Roman"/>
        <charset val="0"/>
      </rPr>
      <t>4800</t>
    </r>
    <r>
      <rPr>
        <sz val="10"/>
        <rFont val="宋体"/>
        <charset val="134"/>
      </rPr>
      <t>平方米。</t>
    </r>
  </si>
  <si>
    <t>完成金鸡产业粪污处理配套成品仓库建设4800平方米，成品有机肥仓储≥1.5万吨，受益农户人数≥150人，群众满意度≥85%。</t>
  </si>
  <si>
    <r>
      <rPr>
        <sz val="10"/>
        <rFont val="Times New Roman"/>
        <charset val="0"/>
      </rPr>
      <t>2022</t>
    </r>
    <r>
      <rPr>
        <sz val="10"/>
        <rFont val="宋体"/>
        <charset val="134"/>
      </rPr>
      <t>年虎威镇人和村柑橘产业配套设施建设</t>
    </r>
  </si>
  <si>
    <r>
      <rPr>
        <sz val="10"/>
        <rFont val="宋体"/>
        <charset val="134"/>
      </rPr>
      <t>新建</t>
    </r>
    <r>
      <rPr>
        <sz val="10"/>
        <rFont val="Times New Roman"/>
        <charset val="0"/>
      </rPr>
      <t>2.5</t>
    </r>
    <r>
      <rPr>
        <sz val="10"/>
        <rFont val="宋体"/>
        <charset val="134"/>
      </rPr>
      <t>米宽产业路</t>
    </r>
    <r>
      <rPr>
        <sz val="10"/>
        <rFont val="Times New Roman"/>
        <charset val="0"/>
      </rPr>
      <t>0.6</t>
    </r>
    <r>
      <rPr>
        <sz val="10"/>
        <rFont val="宋体"/>
        <charset val="134"/>
      </rPr>
      <t>公里，蓄水池</t>
    </r>
    <r>
      <rPr>
        <sz val="10"/>
        <rFont val="Times New Roman"/>
        <charset val="0"/>
      </rPr>
      <t>150m³</t>
    </r>
    <r>
      <rPr>
        <sz val="10"/>
        <rFont val="宋体"/>
        <charset val="134"/>
      </rPr>
      <t>。</t>
    </r>
  </si>
  <si>
    <t>完成产业路建设0.6公里，蓄水池修建150m³，改善生产条件，带动产业发展，受益农户人数≥20人，群众满意度≥85%。</t>
  </si>
  <si>
    <t>虎威镇团结水库饮用水源地综合治理</t>
  </si>
  <si>
    <t>实施团结水库饮用水源地综合治理，为虎威镇农村饮水安全提供水源保障。</t>
  </si>
  <si>
    <t>县农发集团</t>
  </si>
  <si>
    <t>消除安全隐患1处，完成饮用水源地除险加固，受益人口≥500人，受益群众满意度≥90%。</t>
  </si>
  <si>
    <t>丰财农[2022]21号
丰财农[2022]34号</t>
  </si>
  <si>
    <t>十直镇大燕水库饮用水源地综合治理</t>
  </si>
  <si>
    <t>实施大燕水库饮用水源地综合治理，为十直镇农村饮水安全提供水源保障。</t>
  </si>
  <si>
    <r>
      <rPr>
        <sz val="10"/>
        <rFont val="宋体"/>
        <charset val="134"/>
      </rPr>
      <t>丰都县社坛镇</t>
    </r>
    <r>
      <rPr>
        <sz val="10"/>
        <rFont val="Times New Roman"/>
        <charset val="0"/>
      </rPr>
      <t>2022</t>
    </r>
    <r>
      <rPr>
        <sz val="10"/>
        <rFont val="宋体"/>
        <charset val="134"/>
      </rPr>
      <t>年度农村供水保障工程</t>
    </r>
  </si>
  <si>
    <r>
      <rPr>
        <sz val="10"/>
        <rFont val="宋体"/>
        <charset val="134"/>
      </rPr>
      <t>改扩建一体化水厂</t>
    </r>
    <r>
      <rPr>
        <sz val="10"/>
        <rFont val="Times New Roman"/>
        <charset val="0"/>
      </rPr>
      <t>1</t>
    </r>
    <r>
      <rPr>
        <sz val="10"/>
        <rFont val="宋体"/>
        <charset val="134"/>
      </rPr>
      <t>座及配套设施设备。</t>
    </r>
  </si>
  <si>
    <t>完成农村供水工程数量1个；工程实施后水质达标率≥80%，保障饮水人口≥500人，受益群众满意度≥90%。</t>
  </si>
  <si>
    <t>丰财农[2022]21号</t>
  </si>
  <si>
    <t>丰都县双路镇莲花洞片区应急水源治理工程</t>
  </si>
  <si>
    <r>
      <rPr>
        <sz val="10"/>
        <rFont val="宋体"/>
        <charset val="134"/>
      </rPr>
      <t>实施应急供水保障水源</t>
    </r>
    <r>
      <rPr>
        <sz val="10"/>
        <rFont val="Times New Roman"/>
        <charset val="0"/>
      </rPr>
      <t>1</t>
    </r>
    <r>
      <rPr>
        <sz val="10"/>
        <rFont val="宋体"/>
        <charset val="134"/>
      </rPr>
      <t>处。</t>
    </r>
  </si>
  <si>
    <t>丰都县农村饮水安全巩固提升行动计划湛普镇供水保障工程</t>
  </si>
  <si>
    <t>管网延伸至院落、到农户。</t>
  </si>
  <si>
    <t>完成农村供水工程数量1个；工程实施后水质达标率≥80%，保障饮水人口≥1500人，受益群众满意度≥90%。</t>
  </si>
  <si>
    <t>丰都县龙河镇观音寺水患灾害避险工程</t>
  </si>
  <si>
    <t>实施观音寺水患灾害避险工程，避免下游群众受到洪水威胁，消除返贫致贫风险。</t>
  </si>
  <si>
    <t>完成水患灾害避险56米护坡工程，受益人口≥200人，受益群众满意度≥90%。</t>
  </si>
  <si>
    <r>
      <rPr>
        <sz val="10"/>
        <rFont val="宋体"/>
        <charset val="134"/>
      </rPr>
      <t>丰都县双龙镇</t>
    </r>
    <r>
      <rPr>
        <sz val="10"/>
        <rFont val="Times New Roman"/>
        <charset val="0"/>
      </rPr>
      <t>2022</t>
    </r>
    <r>
      <rPr>
        <sz val="10"/>
        <rFont val="宋体"/>
        <charset val="134"/>
      </rPr>
      <t>年度山坪塘整治工程</t>
    </r>
  </si>
  <si>
    <r>
      <rPr>
        <sz val="10"/>
        <rFont val="宋体"/>
        <charset val="134"/>
      </rPr>
      <t>综合治理供水工程山坪塘水源地</t>
    </r>
    <r>
      <rPr>
        <sz val="10"/>
        <rFont val="Times New Roman"/>
        <charset val="0"/>
      </rPr>
      <t>7</t>
    </r>
    <r>
      <rPr>
        <sz val="10"/>
        <rFont val="宋体"/>
        <charset val="134"/>
      </rPr>
      <t>处，取水口</t>
    </r>
    <r>
      <rPr>
        <sz val="10"/>
        <rFont val="Times New Roman"/>
        <charset val="0"/>
      </rPr>
      <t>1</t>
    </r>
    <r>
      <rPr>
        <sz val="10"/>
        <rFont val="宋体"/>
        <charset val="134"/>
      </rPr>
      <t>处。</t>
    </r>
  </si>
  <si>
    <t>完成双龙镇6座山坪塘安全隐患治理，受益人口≥500人，受益群众满意度≥90%。</t>
  </si>
  <si>
    <r>
      <rPr>
        <sz val="10"/>
        <rFont val="宋体"/>
        <charset val="134"/>
      </rPr>
      <t>丰都县保合镇</t>
    </r>
    <r>
      <rPr>
        <sz val="10"/>
        <rFont val="Times New Roman"/>
        <charset val="0"/>
      </rPr>
      <t>2022</t>
    </r>
    <r>
      <rPr>
        <sz val="10"/>
        <rFont val="宋体"/>
        <charset val="134"/>
      </rPr>
      <t>年度农村供水保障工程</t>
    </r>
  </si>
  <si>
    <t>实施范家沟水厂配水管网建设。</t>
  </si>
  <si>
    <t>完成农村供水工程数量≥1个；工程实施后水质达标率≥80%，保障饮水人口≥500人，受益群众满意度≥90%。</t>
  </si>
  <si>
    <r>
      <rPr>
        <sz val="10"/>
        <rFont val="宋体"/>
        <charset val="134"/>
      </rPr>
      <t>丰都县龙河镇</t>
    </r>
    <r>
      <rPr>
        <sz val="10"/>
        <rFont val="Times New Roman"/>
        <charset val="0"/>
      </rPr>
      <t>2022</t>
    </r>
    <r>
      <rPr>
        <sz val="10"/>
        <rFont val="宋体"/>
        <charset val="134"/>
      </rPr>
      <t>年度农村供水保障工程</t>
    </r>
  </si>
  <si>
    <t>实施八一水库调水配水工程。</t>
  </si>
  <si>
    <r>
      <rPr>
        <sz val="10"/>
        <rFont val="宋体"/>
        <charset val="134"/>
      </rPr>
      <t>丰都县</t>
    </r>
    <r>
      <rPr>
        <sz val="10"/>
        <rFont val="Times New Roman"/>
        <charset val="134"/>
      </rPr>
      <t>2022</t>
    </r>
    <r>
      <rPr>
        <sz val="10"/>
        <rFont val="宋体"/>
        <charset val="134"/>
      </rPr>
      <t>年度（都督乡）农村供水保障工程</t>
    </r>
  </si>
  <si>
    <t>新建水池1口，整治水池1口，敷设管网1公里。</t>
  </si>
  <si>
    <t>完成水池新建1口，整修1口，管网敷设1公里，保障饮水人口≥100人，受益群众满意度≥90%。</t>
  </si>
  <si>
    <t>丰财农[2022]25号</t>
  </si>
  <si>
    <r>
      <rPr>
        <sz val="10"/>
        <rFont val="宋体"/>
        <charset val="134"/>
      </rPr>
      <t>丰都县</t>
    </r>
    <r>
      <rPr>
        <sz val="10"/>
        <rFont val="Times New Roman"/>
        <charset val="134"/>
      </rPr>
      <t>2022</t>
    </r>
    <r>
      <rPr>
        <sz val="10"/>
        <rFont val="宋体"/>
        <charset val="134"/>
      </rPr>
      <t>年度（名山街道）农村供水保障工程</t>
    </r>
  </si>
  <si>
    <t>新建输水管道2.36公里和水源地防护设施。</t>
  </si>
  <si>
    <t>完成输水管道建设2.36公里，水源地防护设施配备，保障饮水人口≥100人，受益群众满意度≥90%。</t>
  </si>
  <si>
    <r>
      <rPr>
        <sz val="10"/>
        <rFont val="宋体"/>
        <charset val="134"/>
      </rPr>
      <t>丰都县</t>
    </r>
    <r>
      <rPr>
        <sz val="10"/>
        <rFont val="Times New Roman"/>
        <charset val="134"/>
      </rPr>
      <t>2022</t>
    </r>
    <r>
      <rPr>
        <sz val="10"/>
        <rFont val="宋体"/>
        <charset val="134"/>
      </rPr>
      <t>年度（武平镇蜂子山村）农村供水保障工程</t>
    </r>
  </si>
  <si>
    <t>配置加药设备1台套、次氯酸钠发生器1台套，敷设配水管网9.05公里。</t>
  </si>
  <si>
    <t>完成加药设备配置1台，发生器配置1台，敷设配套管网9.05公里，保障饮水人口≥100人，受益群众满意度≥90%。</t>
  </si>
  <si>
    <r>
      <rPr>
        <sz val="10"/>
        <rFont val="宋体"/>
        <charset val="134"/>
      </rPr>
      <t>丰都县</t>
    </r>
    <r>
      <rPr>
        <sz val="10"/>
        <rFont val="Times New Roman"/>
        <charset val="134"/>
      </rPr>
      <t>2022</t>
    </r>
    <r>
      <rPr>
        <sz val="10"/>
        <rFont val="宋体"/>
        <charset val="134"/>
      </rPr>
      <t>年度（许明寺镇）农村供水保障工程</t>
    </r>
  </si>
  <si>
    <t>新建水池1口，整治水池1处及附属设施，敷设配水管网2.05公里。</t>
  </si>
  <si>
    <t>完成水池新建1口，整修1处，敷设配套管网2.05公里，保障饮水人口≥100人，受益群众满意度≥90%。</t>
  </si>
  <si>
    <r>
      <rPr>
        <sz val="10"/>
        <rFont val="宋体"/>
        <charset val="134"/>
      </rPr>
      <t>丰都县</t>
    </r>
    <r>
      <rPr>
        <sz val="10"/>
        <rFont val="Times New Roman"/>
        <charset val="134"/>
      </rPr>
      <t>2022</t>
    </r>
    <r>
      <rPr>
        <sz val="10"/>
        <rFont val="宋体"/>
        <charset val="134"/>
      </rPr>
      <t>年度（社坛镇三桥村）农村供水保障工程</t>
    </r>
  </si>
  <si>
    <t>新建配水管道1公里。</t>
  </si>
  <si>
    <t>完成配水管道1公里，保障饮水人口≥100人，受益群众满意度≥90%。</t>
  </si>
  <si>
    <r>
      <rPr>
        <sz val="10"/>
        <rFont val="宋体"/>
        <charset val="134"/>
      </rPr>
      <t>丰都县</t>
    </r>
    <r>
      <rPr>
        <sz val="10"/>
        <rFont val="Times New Roman"/>
        <charset val="134"/>
      </rPr>
      <t>2022</t>
    </r>
    <r>
      <rPr>
        <sz val="10"/>
        <rFont val="宋体"/>
        <charset val="134"/>
      </rPr>
      <t>年度（十直镇七里等村）农村供水保障工程</t>
    </r>
  </si>
  <si>
    <t>敷设配水管网16.7公里。</t>
  </si>
  <si>
    <t>完成敷设配水管网16.7公里，保障饮水人口≥1000人，受益群众满意度≥90%。</t>
  </si>
  <si>
    <t>丰财农[2022]25号
丰财农[2022]34号</t>
  </si>
  <si>
    <r>
      <rPr>
        <sz val="10"/>
        <rFont val="宋体"/>
        <charset val="134"/>
      </rPr>
      <t>丰都县</t>
    </r>
    <r>
      <rPr>
        <sz val="10"/>
        <rFont val="Times New Roman"/>
        <charset val="134"/>
      </rPr>
      <t>2022</t>
    </r>
    <r>
      <rPr>
        <sz val="10"/>
        <rFont val="宋体"/>
        <charset val="134"/>
      </rPr>
      <t>年度（十直镇蒋家山村）农村供水保障工程</t>
    </r>
  </si>
  <si>
    <t>整治水源地3处，新建取水设施1处，新建输水管道2.3公里。</t>
  </si>
  <si>
    <t>完成水源地整治3处，取水设施建设1处，输水管道2.3公里，保障饮水人口≥100人，受益群众满意度≥90%。</t>
  </si>
  <si>
    <r>
      <rPr>
        <sz val="10"/>
        <rFont val="宋体"/>
        <charset val="134"/>
      </rPr>
      <t>丰都县</t>
    </r>
    <r>
      <rPr>
        <sz val="10"/>
        <rFont val="Times New Roman"/>
        <charset val="134"/>
      </rPr>
      <t>2022</t>
    </r>
    <r>
      <rPr>
        <sz val="10"/>
        <rFont val="宋体"/>
        <charset val="134"/>
      </rPr>
      <t>年度（兴义镇）农村供水保障工程</t>
    </r>
  </si>
  <si>
    <t>整治过滤设施和附属设施2处，配置加药设备1台套，新建输水管网5公里。</t>
  </si>
  <si>
    <t>完成过滤设施和附属设施整治2处，配置加药设备1台，输水管网建设5公里，保障饮水人口≥100人，受益群众满意度≥90%。</t>
  </si>
  <si>
    <r>
      <rPr>
        <sz val="10"/>
        <rFont val="宋体"/>
        <charset val="134"/>
      </rPr>
      <t>丰都县</t>
    </r>
    <r>
      <rPr>
        <sz val="10"/>
        <rFont val="Times New Roman"/>
        <charset val="134"/>
      </rPr>
      <t>2022</t>
    </r>
    <r>
      <rPr>
        <sz val="10"/>
        <rFont val="宋体"/>
        <charset val="134"/>
      </rPr>
      <t>年度（双龙镇付家山、金山子村）农村供水保障工程</t>
    </r>
  </si>
  <si>
    <t>配置付家山、金山子等供水工程次氯酸钠发生器2台。</t>
  </si>
  <si>
    <t>完成付家山村、金山子村等供水工程发生器配置2台，保障饮水人口≥100人，受益群众满意度≥90%。</t>
  </si>
  <si>
    <t>丰都县双龙镇彭家沟水源工程</t>
  </si>
  <si>
    <t>新建供水保障水源工程1处，总库容2.37万立方米。</t>
  </si>
  <si>
    <t>完成供水保障水源工程1处，保障饮水人口≥1000人，受益群众满意度≥90%。</t>
  </si>
  <si>
    <r>
      <rPr>
        <sz val="10"/>
        <rFont val="宋体"/>
        <charset val="134"/>
      </rPr>
      <t>丰都县</t>
    </r>
    <r>
      <rPr>
        <sz val="10"/>
        <rFont val="Times New Roman"/>
        <charset val="134"/>
      </rPr>
      <t>2022</t>
    </r>
    <r>
      <rPr>
        <sz val="10"/>
        <rFont val="宋体"/>
        <charset val="134"/>
      </rPr>
      <t>年度（仙女湖镇）农村供水保障工程</t>
    </r>
  </si>
  <si>
    <t>新建配水管网10.5公里。</t>
  </si>
  <si>
    <t>完成配水管网10.5公里，保障饮水人口≥100人，受益群众满意度≥90%。</t>
  </si>
  <si>
    <r>
      <rPr>
        <sz val="10"/>
        <rFont val="宋体"/>
        <charset val="134"/>
      </rPr>
      <t>丰都县</t>
    </r>
    <r>
      <rPr>
        <sz val="10"/>
        <rFont val="Times New Roman"/>
        <charset val="134"/>
      </rPr>
      <t>2022</t>
    </r>
    <r>
      <rPr>
        <sz val="10"/>
        <rFont val="宋体"/>
        <charset val="134"/>
      </rPr>
      <t>年度（三元镇）农村供水保障工程</t>
    </r>
  </si>
  <si>
    <t>敷设751户末级管网及计量设施。</t>
  </si>
  <si>
    <t>完成末级管网及计量设施配套，涉及农户751户，保障农户饮水，保障饮水人口≥100人，受益群众满意度≥90%。</t>
  </si>
  <si>
    <r>
      <rPr>
        <sz val="10"/>
        <rFont val="宋体"/>
        <charset val="134"/>
      </rPr>
      <t>丰都县</t>
    </r>
    <r>
      <rPr>
        <sz val="10"/>
        <rFont val="Times New Roman"/>
        <charset val="134"/>
      </rPr>
      <t>2022</t>
    </r>
    <r>
      <rPr>
        <sz val="10"/>
        <rFont val="宋体"/>
        <charset val="134"/>
      </rPr>
      <t>年度（江池镇虎劲村）农村供水保障工程</t>
    </r>
  </si>
  <si>
    <t>新建输水管道1.7公里及取水设施。新建日处理能力60立方米一体化水厂1座，配置电解法全自动次氯酸钠发生器1台套、304不锈钢清水池1座容积20立方米以及保障供水安全的防护或监控设施。新建配水管网2050米。</t>
  </si>
  <si>
    <t>完成输水管道建设1.7公里，一体化水厂建设1座，配置发生器1台，清水池1座，保障供水安全，完成配水管网2050米，保障饮水人口≥100人，受益群众满意度≥90%。</t>
  </si>
  <si>
    <r>
      <rPr>
        <sz val="10"/>
        <rFont val="宋体"/>
        <charset val="134"/>
      </rPr>
      <t>丰都县农村饮水安全</t>
    </r>
    <r>
      <rPr>
        <sz val="10"/>
        <rFont val="Times New Roman"/>
        <charset val="0"/>
      </rPr>
      <t>“</t>
    </r>
    <r>
      <rPr>
        <sz val="10"/>
        <rFont val="宋体"/>
        <charset val="134"/>
      </rPr>
      <t>一改三提</t>
    </r>
    <r>
      <rPr>
        <sz val="10"/>
        <rFont val="Times New Roman"/>
        <charset val="0"/>
      </rPr>
      <t>”</t>
    </r>
    <r>
      <rPr>
        <sz val="10"/>
        <rFont val="宋体"/>
        <charset val="134"/>
      </rPr>
      <t>保合水厂工程</t>
    </r>
  </si>
  <si>
    <t>配置304不锈钢清水池1座容积125立方米，改扩建配水管网110.77公里，整治供水设施2处。</t>
  </si>
  <si>
    <t>完成清水池配置1座，容积125立方米，配水管网110.77公里，供水设施整治2处，保障饮水人口≥1000人，受益群众满意度≥90%。</t>
  </si>
  <si>
    <t>包鸾镇白果园村水源工程</t>
  </si>
  <si>
    <t>新建白果园水源工程1座，为白果园提供饮水保障。</t>
  </si>
  <si>
    <t>完成水源工程建设1处，保障农户饮水安全，保障饮水人口≥100人，受益群众满意度≥90%。</t>
  </si>
  <si>
    <t>栗子乡农村供水保障项目</t>
  </si>
  <si>
    <t>配置消毒设施1台、净水设施1台。</t>
  </si>
  <si>
    <t>完成消毒设施配备1台，净水设施配备1台，保障饮水人口≥100人，受益群众满意度≥90%。</t>
  </si>
  <si>
    <r>
      <rPr>
        <sz val="10"/>
        <rFont val="Times New Roman"/>
        <charset val="0"/>
      </rPr>
      <t>2022</t>
    </r>
    <r>
      <rPr>
        <sz val="10"/>
        <rFont val="宋体"/>
        <charset val="134"/>
      </rPr>
      <t>年社坛镇永兴村葡萄产业基础设施配套建设项目</t>
    </r>
  </si>
  <si>
    <t>新建60m³蓄水池3座，铺设灌溉管网6000米，配套提灌设备、加压设备及相关附属设施等。</t>
  </si>
  <si>
    <t>完成蓄水池建设3口，标准60平方米，铺设灌溉管网6000米，配套提灌设备、加压设备，提高葡萄产量，增加收入，带动产业发展，群众满意度≥85%。</t>
  </si>
  <si>
    <t>丰农业农村委发〔2022〕190号</t>
  </si>
  <si>
    <t>龙河流域集中式饮用水水源地生态保护综合整治工程</t>
  </si>
  <si>
    <t>仙女湖镇黄角钎饮用水源地新建隔离防护网200米，视频监控2套；仙女湖镇硝厂沟饮用水源地新建界标界桩4块，标识标牌2块，视频监控3套；龙河镇小寨门饮用水水源地新建隔离防护网400米，视频监控2套；江池镇高洞子饮用水水源地新建隔离防护网300米，视频监控2套。</t>
  </si>
  <si>
    <t>仙女湖镇、龙河镇、江池镇</t>
  </si>
  <si>
    <t>完成水源地界桩界标6个，水源地隔离网长度900米，水源地视频监控1套，保障当地居民饮水安全，项目受益人口≧50000人，受益群众满意度≥95%。</t>
  </si>
  <si>
    <t>丰财建[2022]44号</t>
  </si>
  <si>
    <t>长江流域高家镇、兴义镇集中式饮用水水源地生态保护综合治理工程</t>
  </si>
  <si>
    <t>高家镇关田沟水库新建隔离防护网290m，视频监控2套，水源涵养林6667m2，人工湿地300m2；兴义镇岩风岩水库新建隔离防护网100m，视频监控4套，水源涵养林13334m2。</t>
  </si>
  <si>
    <t>高家镇、兴义镇</t>
  </si>
  <si>
    <t>完成水源地水源涵养林20001平方米，水源地人工湿地300平方米，水源地隔离网390米，水源地视频监控6套，保障当地居民饮水安全，项目受益人口≧20000人，受益群众满意度≥95%。</t>
  </si>
  <si>
    <r>
      <rPr>
        <sz val="10"/>
        <rFont val="Times New Roman"/>
        <charset val="0"/>
      </rPr>
      <t>2022</t>
    </r>
    <r>
      <rPr>
        <sz val="10"/>
        <rFont val="宋体"/>
        <charset val="134"/>
      </rPr>
      <t>年兴龙镇黎明村入户道路建设</t>
    </r>
  </si>
  <si>
    <t>新建宽3.5米入户道路0.36公里，宽2.5米入户道路1.64公里。</t>
  </si>
  <si>
    <t>完成入户道路建设0.36公里，标准3.5米宽，完成入户道路建设1.64公里，标准2.5米宽，降低运输成本，受益农户≥20户，受益群众满意度≥85%。</t>
  </si>
  <si>
    <t>丰农业农村委发〔2022〕239号</t>
  </si>
  <si>
    <r>
      <rPr>
        <sz val="10"/>
        <rFont val="Times New Roman"/>
        <charset val="0"/>
      </rPr>
      <t>2022</t>
    </r>
    <r>
      <rPr>
        <sz val="10"/>
        <rFont val="宋体"/>
        <charset val="134"/>
      </rPr>
      <t>年兴龙镇人居环境整治提升项目</t>
    </r>
  </si>
  <si>
    <t>新建1.8米宽便民路200米，修复便民路100米，公厕50㎡，公路沿线修建花台4500米，道路扩宽1620㎡。</t>
  </si>
  <si>
    <t>完成便民路建设200米，标准1.8米宽，改建便民路建设100米，修建公路沿线花台4500米，道路扩宽1620㎡，公厕建设50㎡，受益农户≥50户，受益群众满意度≥85%。</t>
  </si>
  <si>
    <r>
      <rPr>
        <sz val="10"/>
        <rFont val="Times New Roman"/>
        <charset val="0"/>
      </rPr>
      <t>2022</t>
    </r>
    <r>
      <rPr>
        <sz val="10"/>
        <rFont val="宋体"/>
        <charset val="134"/>
      </rPr>
      <t>年星语果生态农场产业配套设施建设</t>
    </r>
  </si>
  <si>
    <t>新建温室大棚15个，配套60盏太阳能杀虫照明灯等设施设备。</t>
  </si>
  <si>
    <t>完成温室大棚建设15个，配套60盏太阳能杀虫灯，提高农放品质量、增加产量，提供就业岗位人数≥5人，受益群众满意度≥85%。</t>
  </si>
  <si>
    <r>
      <rPr>
        <sz val="10"/>
        <rFont val="Times New Roman"/>
        <charset val="0"/>
      </rPr>
      <t>2022</t>
    </r>
    <r>
      <rPr>
        <sz val="10"/>
        <rFont val="宋体"/>
        <charset val="134"/>
      </rPr>
      <t>年青龙乡青岭茶业加工配套设施项目</t>
    </r>
  </si>
  <si>
    <t>购置揉捻机、理调机等茶叶加工设备一套。</t>
  </si>
  <si>
    <t>购置用于茶叶加的工揉捻机1套，理调机1套，节本增效≥5%，受益农户≥25户，受益群众满意度≥85%。</t>
  </si>
  <si>
    <r>
      <rPr>
        <sz val="10"/>
        <rFont val="Times New Roman"/>
        <charset val="0"/>
      </rPr>
      <t>2022</t>
    </r>
    <r>
      <rPr>
        <sz val="10"/>
        <rFont val="宋体"/>
        <charset val="0"/>
      </rPr>
      <t>年三合街道</t>
    </r>
    <r>
      <rPr>
        <sz val="10"/>
        <rFont val="Times New Roman"/>
        <charset val="0"/>
      </rPr>
      <t>9-12</t>
    </r>
    <r>
      <rPr>
        <sz val="10"/>
        <rFont val="宋体"/>
        <charset val="0"/>
      </rPr>
      <t>月临时公益性岗位</t>
    </r>
  </si>
  <si>
    <t>因疫情、灾情导致出现返贫、致贫风险的农村脱贫人员（含监测对象户），安排临时公益性岗位14人。</t>
  </si>
  <si>
    <t>安排就业岗位14人，补助标准850元/人/月，受益群众≥14人，受益群众满意度100%</t>
  </si>
  <si>
    <t>丰都财政发〔2022〕7号</t>
  </si>
  <si>
    <r>
      <rPr>
        <sz val="10"/>
        <rFont val="Times New Roman"/>
        <charset val="0"/>
      </rPr>
      <t>2022</t>
    </r>
    <r>
      <rPr>
        <sz val="10"/>
        <rFont val="宋体"/>
        <charset val="0"/>
      </rPr>
      <t>年名山街道</t>
    </r>
    <r>
      <rPr>
        <sz val="10"/>
        <rFont val="Times New Roman"/>
        <charset val="0"/>
      </rPr>
      <t>9-12</t>
    </r>
    <r>
      <rPr>
        <sz val="10"/>
        <rFont val="宋体"/>
        <charset val="0"/>
      </rPr>
      <t>月临时公益性岗位</t>
    </r>
  </si>
  <si>
    <r>
      <rPr>
        <sz val="10"/>
        <rFont val="Times New Roman"/>
        <charset val="0"/>
      </rPr>
      <t>2022</t>
    </r>
    <r>
      <rPr>
        <sz val="10"/>
        <rFont val="宋体"/>
        <charset val="0"/>
      </rPr>
      <t>年高家镇</t>
    </r>
    <r>
      <rPr>
        <sz val="10"/>
        <rFont val="Times New Roman"/>
        <charset val="0"/>
      </rPr>
      <t>9-12</t>
    </r>
    <r>
      <rPr>
        <sz val="10"/>
        <rFont val="宋体"/>
        <charset val="0"/>
      </rPr>
      <t>月临时公益性岗位</t>
    </r>
  </si>
  <si>
    <t>因疫情、灾情导致出现返贫、致贫风险的农村脱贫人员（含监测对象户），安排临时公益性岗位9人。</t>
  </si>
  <si>
    <t>安排就业岗位9人，补助标准850元/人/月，受益群众≥9人，受益群众满意度100%</t>
  </si>
  <si>
    <r>
      <rPr>
        <sz val="10"/>
        <rFont val="Times New Roman"/>
        <charset val="0"/>
      </rPr>
      <t>2022</t>
    </r>
    <r>
      <rPr>
        <sz val="10"/>
        <rFont val="宋体"/>
        <charset val="0"/>
      </rPr>
      <t>年十直镇</t>
    </r>
    <r>
      <rPr>
        <sz val="10"/>
        <rFont val="Times New Roman"/>
        <charset val="0"/>
      </rPr>
      <t>9-12</t>
    </r>
    <r>
      <rPr>
        <sz val="10"/>
        <rFont val="宋体"/>
        <charset val="0"/>
      </rPr>
      <t>月临时公益性岗位</t>
    </r>
  </si>
  <si>
    <t>因疫情、灾情导致出现返贫、致贫风险的农村脱贫人员（含监测对象户），安排临时公益性岗位18人。</t>
  </si>
  <si>
    <t>安排就业岗位18人，补助标准850元/人/月，受益群众≥18人，受益群众满意度100%</t>
  </si>
  <si>
    <r>
      <rPr>
        <sz val="10"/>
        <rFont val="Times New Roman"/>
        <charset val="0"/>
      </rPr>
      <t>2022</t>
    </r>
    <r>
      <rPr>
        <sz val="10"/>
        <rFont val="宋体"/>
        <charset val="0"/>
      </rPr>
      <t>年兴义镇</t>
    </r>
    <r>
      <rPr>
        <sz val="10"/>
        <rFont val="Times New Roman"/>
        <charset val="0"/>
      </rPr>
      <t>9-12</t>
    </r>
    <r>
      <rPr>
        <sz val="10"/>
        <rFont val="宋体"/>
        <charset val="0"/>
      </rPr>
      <t>月临时公益性岗位</t>
    </r>
  </si>
  <si>
    <t>因疫情、灾情导致出现返贫、致贫风险的农村脱贫人员（含监测对象户），安排临时公益性岗位43人。</t>
  </si>
  <si>
    <t>安排就业岗位43人，补助标准850元/人/月，受益群众≥43人，受益群众满意度100%</t>
  </si>
  <si>
    <r>
      <rPr>
        <sz val="10"/>
        <rFont val="Times New Roman"/>
        <charset val="0"/>
      </rPr>
      <t>2022</t>
    </r>
    <r>
      <rPr>
        <sz val="10"/>
        <rFont val="宋体"/>
        <charset val="0"/>
      </rPr>
      <t>年双路镇</t>
    </r>
    <r>
      <rPr>
        <sz val="10"/>
        <rFont val="Times New Roman"/>
        <charset val="0"/>
      </rPr>
      <t>9-12</t>
    </r>
    <r>
      <rPr>
        <sz val="10"/>
        <rFont val="宋体"/>
        <charset val="0"/>
      </rPr>
      <t>月临时公益性岗位</t>
    </r>
  </si>
  <si>
    <t>因疫情、灾情导致出现返贫、致贫风险的农村脱贫人员（含监测对象户），安排临时公益性岗位7人。</t>
  </si>
  <si>
    <t>安排就业岗位7人，补助标准850元/人/月，受益群众≥7人，受益群众满意度100%</t>
  </si>
  <si>
    <r>
      <rPr>
        <sz val="10"/>
        <rFont val="Times New Roman"/>
        <charset val="0"/>
      </rPr>
      <t>2022</t>
    </r>
    <r>
      <rPr>
        <sz val="10"/>
        <rFont val="宋体"/>
        <charset val="0"/>
      </rPr>
      <t>年树人镇</t>
    </r>
    <r>
      <rPr>
        <sz val="10"/>
        <rFont val="Times New Roman"/>
        <charset val="0"/>
      </rPr>
      <t>9-12</t>
    </r>
    <r>
      <rPr>
        <sz val="10"/>
        <rFont val="宋体"/>
        <charset val="0"/>
      </rPr>
      <t>月临时公益性岗位</t>
    </r>
  </si>
  <si>
    <r>
      <rPr>
        <sz val="10"/>
        <rFont val="Times New Roman"/>
        <charset val="0"/>
      </rPr>
      <t>2022</t>
    </r>
    <r>
      <rPr>
        <sz val="10"/>
        <rFont val="宋体"/>
        <charset val="0"/>
      </rPr>
      <t>年虎威镇</t>
    </r>
    <r>
      <rPr>
        <sz val="10"/>
        <rFont val="Times New Roman"/>
        <charset val="0"/>
      </rPr>
      <t>9-12</t>
    </r>
    <r>
      <rPr>
        <sz val="10"/>
        <rFont val="宋体"/>
        <charset val="0"/>
      </rPr>
      <t>月临时公益性岗位</t>
    </r>
  </si>
  <si>
    <t>因疫情、灾情导致出现返贫、致贫风险的农村脱贫人员（含监测对象户），安排临时公益性岗位13人。</t>
  </si>
  <si>
    <t>安排就业岗位13人，补助标准850元/人/月，受益群众≥13人，受益群众满意度100%</t>
  </si>
  <si>
    <r>
      <rPr>
        <sz val="10"/>
        <rFont val="Times New Roman"/>
        <charset val="0"/>
      </rPr>
      <t>2022</t>
    </r>
    <r>
      <rPr>
        <sz val="10"/>
        <rFont val="宋体"/>
        <charset val="0"/>
      </rPr>
      <t>年湛普镇</t>
    </r>
    <r>
      <rPr>
        <sz val="10"/>
        <rFont val="Times New Roman"/>
        <charset val="0"/>
      </rPr>
      <t>9-12</t>
    </r>
    <r>
      <rPr>
        <sz val="10"/>
        <rFont val="宋体"/>
        <charset val="0"/>
      </rPr>
      <t>月临时公益性岗位</t>
    </r>
  </si>
  <si>
    <r>
      <rPr>
        <sz val="10"/>
        <rFont val="Times New Roman"/>
        <charset val="0"/>
      </rPr>
      <t>2022</t>
    </r>
    <r>
      <rPr>
        <sz val="10"/>
        <rFont val="宋体"/>
        <charset val="0"/>
      </rPr>
      <t>年龙孔镇</t>
    </r>
    <r>
      <rPr>
        <sz val="10"/>
        <rFont val="Times New Roman"/>
        <charset val="0"/>
      </rPr>
      <t>9-12</t>
    </r>
    <r>
      <rPr>
        <sz val="10"/>
        <rFont val="宋体"/>
        <charset val="0"/>
      </rPr>
      <t>月临时公益性岗位</t>
    </r>
  </si>
  <si>
    <t>因疫情、灾情导致出现返贫、致贫风险的农村脱贫人员（含监测对象户），安排临时公益性岗位12人。</t>
  </si>
  <si>
    <t>安排就业岗位12人，补助标准850元/人/月，受益群众≥12人，受益群众满意度100%</t>
  </si>
  <si>
    <r>
      <rPr>
        <sz val="10"/>
        <rFont val="Times New Roman"/>
        <charset val="0"/>
      </rPr>
      <t>2022</t>
    </r>
    <r>
      <rPr>
        <sz val="10"/>
        <rFont val="宋体"/>
        <charset val="0"/>
      </rPr>
      <t>年龙河镇</t>
    </r>
    <r>
      <rPr>
        <sz val="10"/>
        <rFont val="Times New Roman"/>
        <charset val="0"/>
      </rPr>
      <t>9-12</t>
    </r>
    <r>
      <rPr>
        <sz val="10"/>
        <rFont val="宋体"/>
        <charset val="0"/>
      </rPr>
      <t>月临时公益性岗位</t>
    </r>
  </si>
  <si>
    <t>因疫情、灾情导致出现返贫、致贫风险的农村脱贫人员（含监测对象户），安排临时公益性岗位34人。</t>
  </si>
  <si>
    <t>安排就业岗位34人，补助标准850元/人/月，受益群众≥34人，受益群众满意度100%</t>
  </si>
  <si>
    <r>
      <rPr>
        <sz val="10"/>
        <rFont val="Times New Roman"/>
        <charset val="0"/>
      </rPr>
      <t>2022</t>
    </r>
    <r>
      <rPr>
        <sz val="10"/>
        <rFont val="宋体"/>
        <charset val="0"/>
      </rPr>
      <t>年社坛镇</t>
    </r>
    <r>
      <rPr>
        <sz val="10"/>
        <rFont val="Times New Roman"/>
        <charset val="0"/>
      </rPr>
      <t>9-12</t>
    </r>
    <r>
      <rPr>
        <sz val="10"/>
        <rFont val="宋体"/>
        <charset val="0"/>
      </rPr>
      <t>月临时公益性岗位</t>
    </r>
  </si>
  <si>
    <t>因疫情、灾情导致出现返贫、致贫风险的农村脱贫人员（含监测对象户），安排临时公益性岗位61人。</t>
  </si>
  <si>
    <t>安排就业岗位61人，补助标准850元/人/月，受益群众≥61人，受益群众满意度100%</t>
  </si>
  <si>
    <r>
      <rPr>
        <sz val="10"/>
        <rFont val="Times New Roman"/>
        <charset val="0"/>
      </rPr>
      <t>2022</t>
    </r>
    <r>
      <rPr>
        <sz val="10"/>
        <rFont val="宋体"/>
        <charset val="0"/>
      </rPr>
      <t>年包鸾镇</t>
    </r>
    <r>
      <rPr>
        <sz val="10"/>
        <rFont val="Times New Roman"/>
        <charset val="0"/>
      </rPr>
      <t>9-12</t>
    </r>
    <r>
      <rPr>
        <sz val="10"/>
        <rFont val="宋体"/>
        <charset val="0"/>
      </rPr>
      <t>月临时公益性岗位</t>
    </r>
  </si>
  <si>
    <r>
      <rPr>
        <sz val="10"/>
        <rFont val="Times New Roman"/>
        <charset val="0"/>
      </rPr>
      <t>2022</t>
    </r>
    <r>
      <rPr>
        <sz val="10"/>
        <rFont val="宋体"/>
        <charset val="0"/>
      </rPr>
      <t>年保合镇</t>
    </r>
    <r>
      <rPr>
        <sz val="10"/>
        <rFont val="Times New Roman"/>
        <charset val="0"/>
      </rPr>
      <t>9-12</t>
    </r>
    <r>
      <rPr>
        <sz val="10"/>
        <rFont val="宋体"/>
        <charset val="0"/>
      </rPr>
      <t>月临时公益性岗位</t>
    </r>
  </si>
  <si>
    <r>
      <rPr>
        <sz val="10"/>
        <rFont val="Times New Roman"/>
        <charset val="0"/>
      </rPr>
      <t>2022</t>
    </r>
    <r>
      <rPr>
        <sz val="10"/>
        <rFont val="宋体"/>
        <charset val="0"/>
      </rPr>
      <t>年仁沙镇</t>
    </r>
    <r>
      <rPr>
        <sz val="10"/>
        <rFont val="Times New Roman"/>
        <charset val="0"/>
      </rPr>
      <t>9-12</t>
    </r>
    <r>
      <rPr>
        <sz val="10"/>
        <rFont val="宋体"/>
        <charset val="0"/>
      </rPr>
      <t>月临时公益性岗位</t>
    </r>
  </si>
  <si>
    <t>因疫情、灾情导致出现返贫、致贫风险的农村脱贫人员（含监测对象户），安排临时公益性岗位29人。</t>
  </si>
  <si>
    <t>安排就业岗位29人，补助标准850元/人/月，受益群众≥29人，受益群众满意度100%</t>
  </si>
  <si>
    <r>
      <rPr>
        <sz val="10"/>
        <rFont val="Times New Roman"/>
        <charset val="0"/>
      </rPr>
      <t>2022</t>
    </r>
    <r>
      <rPr>
        <sz val="10"/>
        <rFont val="宋体"/>
        <charset val="0"/>
      </rPr>
      <t>年董家镇</t>
    </r>
    <r>
      <rPr>
        <sz val="10"/>
        <rFont val="Times New Roman"/>
        <charset val="0"/>
      </rPr>
      <t>9-12</t>
    </r>
    <r>
      <rPr>
        <sz val="10"/>
        <rFont val="宋体"/>
        <charset val="0"/>
      </rPr>
      <t>月临时公益性岗位</t>
    </r>
  </si>
  <si>
    <r>
      <rPr>
        <sz val="10"/>
        <rFont val="Times New Roman"/>
        <charset val="0"/>
      </rPr>
      <t>2022</t>
    </r>
    <r>
      <rPr>
        <sz val="10"/>
        <rFont val="宋体"/>
        <charset val="0"/>
      </rPr>
      <t>年许明寺镇</t>
    </r>
    <r>
      <rPr>
        <sz val="10"/>
        <rFont val="Times New Roman"/>
        <charset val="0"/>
      </rPr>
      <t>9-12</t>
    </r>
    <r>
      <rPr>
        <sz val="10"/>
        <rFont val="宋体"/>
        <charset val="0"/>
      </rPr>
      <t>月临时公益性岗位</t>
    </r>
  </si>
  <si>
    <r>
      <rPr>
        <sz val="10"/>
        <rFont val="Times New Roman"/>
        <charset val="0"/>
      </rPr>
      <t>2022</t>
    </r>
    <r>
      <rPr>
        <sz val="10"/>
        <rFont val="宋体"/>
        <charset val="0"/>
      </rPr>
      <t>年三元镇</t>
    </r>
    <r>
      <rPr>
        <sz val="10"/>
        <rFont val="Times New Roman"/>
        <charset val="0"/>
      </rPr>
      <t>9-12</t>
    </r>
    <r>
      <rPr>
        <sz val="10"/>
        <rFont val="宋体"/>
        <charset val="0"/>
      </rPr>
      <t>月临时公益性岗位</t>
    </r>
  </si>
  <si>
    <r>
      <rPr>
        <sz val="10"/>
        <rFont val="Times New Roman"/>
        <charset val="0"/>
      </rPr>
      <t>2022</t>
    </r>
    <r>
      <rPr>
        <sz val="10"/>
        <rFont val="宋体"/>
        <charset val="0"/>
      </rPr>
      <t>年兴龙镇</t>
    </r>
    <r>
      <rPr>
        <sz val="10"/>
        <rFont val="Times New Roman"/>
        <charset val="0"/>
      </rPr>
      <t>9-12</t>
    </r>
    <r>
      <rPr>
        <sz val="10"/>
        <rFont val="宋体"/>
        <charset val="0"/>
      </rPr>
      <t>月临时公益性岗位</t>
    </r>
  </si>
  <si>
    <r>
      <rPr>
        <sz val="10"/>
        <rFont val="Times New Roman"/>
        <charset val="0"/>
      </rPr>
      <t>2022</t>
    </r>
    <r>
      <rPr>
        <sz val="10"/>
        <rFont val="宋体"/>
        <charset val="0"/>
      </rPr>
      <t>年双龙镇</t>
    </r>
    <r>
      <rPr>
        <sz val="10"/>
        <rFont val="Times New Roman"/>
        <charset val="0"/>
      </rPr>
      <t>9-12</t>
    </r>
    <r>
      <rPr>
        <sz val="10"/>
        <rFont val="宋体"/>
        <charset val="0"/>
      </rPr>
      <t>月临时公益性岗位</t>
    </r>
  </si>
  <si>
    <t>因疫情、灾情导致出现返贫、致贫风险的农村脱贫人员（含监测对象户），安排临时公益性岗位23人。</t>
  </si>
  <si>
    <t>安排就业岗位23人，补助标准850元/人/月，受益群众≥23人，受益群众满意度100%</t>
  </si>
  <si>
    <r>
      <rPr>
        <sz val="10"/>
        <rFont val="Times New Roman"/>
        <charset val="0"/>
      </rPr>
      <t>2022</t>
    </r>
    <r>
      <rPr>
        <sz val="10"/>
        <rFont val="宋体"/>
        <charset val="0"/>
      </rPr>
      <t>年青龙乡</t>
    </r>
    <r>
      <rPr>
        <sz val="10"/>
        <rFont val="Times New Roman"/>
        <charset val="0"/>
      </rPr>
      <t>9-12</t>
    </r>
    <r>
      <rPr>
        <sz val="10"/>
        <rFont val="宋体"/>
        <charset val="0"/>
      </rPr>
      <t>月临时公益性岗位</t>
    </r>
  </si>
  <si>
    <r>
      <rPr>
        <sz val="10"/>
        <rFont val="Times New Roman"/>
        <charset val="0"/>
      </rPr>
      <t>2022</t>
    </r>
    <r>
      <rPr>
        <sz val="10"/>
        <rFont val="宋体"/>
        <charset val="0"/>
      </rPr>
      <t>年南天湖镇</t>
    </r>
    <r>
      <rPr>
        <sz val="10"/>
        <rFont val="Times New Roman"/>
        <charset val="0"/>
      </rPr>
      <t>9-12</t>
    </r>
    <r>
      <rPr>
        <sz val="10"/>
        <rFont val="宋体"/>
        <charset val="0"/>
      </rPr>
      <t>月临时公益性岗位</t>
    </r>
  </si>
  <si>
    <t>因疫情、灾情导致出现返贫、致贫风险的农村脱贫人员（含监测对象户），安排临时公益性岗位10人。</t>
  </si>
  <si>
    <t>安排就业岗位10人，补助标准850元/人/月，受益群众≥10人，受益群众满意度100%</t>
  </si>
  <si>
    <r>
      <rPr>
        <sz val="10"/>
        <rFont val="Times New Roman"/>
        <charset val="0"/>
      </rPr>
      <t>2022</t>
    </r>
    <r>
      <rPr>
        <sz val="10"/>
        <rFont val="宋体"/>
        <charset val="0"/>
      </rPr>
      <t>年暨龙镇</t>
    </r>
    <r>
      <rPr>
        <sz val="10"/>
        <rFont val="Times New Roman"/>
        <charset val="0"/>
      </rPr>
      <t>9-12</t>
    </r>
    <r>
      <rPr>
        <sz val="10"/>
        <rFont val="宋体"/>
        <charset val="0"/>
      </rPr>
      <t>月临时公益性岗位</t>
    </r>
  </si>
  <si>
    <t>因疫情、灾情导致出现返贫、致贫风险的农村脱贫人员（含监测对象户），安排临时公益性岗位17人。</t>
  </si>
  <si>
    <t>安排就业岗位17人，补助标准850元/人/月，受益群众≥17人，受益群众满意度100%</t>
  </si>
  <si>
    <r>
      <rPr>
        <sz val="10"/>
        <rFont val="Times New Roman"/>
        <charset val="0"/>
      </rPr>
      <t>2022</t>
    </r>
    <r>
      <rPr>
        <sz val="10"/>
        <rFont val="宋体"/>
        <charset val="0"/>
      </rPr>
      <t>年武平镇</t>
    </r>
    <r>
      <rPr>
        <sz val="10"/>
        <rFont val="Times New Roman"/>
        <charset val="0"/>
      </rPr>
      <t>9-12</t>
    </r>
    <r>
      <rPr>
        <sz val="10"/>
        <rFont val="宋体"/>
        <charset val="0"/>
      </rPr>
      <t>月临时公益性岗位</t>
    </r>
  </si>
  <si>
    <r>
      <rPr>
        <sz val="10"/>
        <rFont val="Times New Roman"/>
        <charset val="0"/>
      </rPr>
      <t>2022</t>
    </r>
    <r>
      <rPr>
        <sz val="10"/>
        <rFont val="宋体"/>
        <charset val="0"/>
      </rPr>
      <t>年江池镇</t>
    </r>
    <r>
      <rPr>
        <sz val="10"/>
        <rFont val="Times New Roman"/>
        <charset val="0"/>
      </rPr>
      <t>9-12</t>
    </r>
    <r>
      <rPr>
        <sz val="10"/>
        <rFont val="宋体"/>
        <charset val="0"/>
      </rPr>
      <t>月临时公益性岗位</t>
    </r>
  </si>
  <si>
    <r>
      <rPr>
        <sz val="10"/>
        <rFont val="Times New Roman"/>
        <charset val="0"/>
      </rPr>
      <t>2022</t>
    </r>
    <r>
      <rPr>
        <sz val="10"/>
        <rFont val="宋体"/>
        <charset val="0"/>
      </rPr>
      <t>年仙女湖镇</t>
    </r>
    <r>
      <rPr>
        <sz val="10"/>
        <rFont val="Times New Roman"/>
        <charset val="0"/>
      </rPr>
      <t>9-12</t>
    </r>
    <r>
      <rPr>
        <sz val="10"/>
        <rFont val="宋体"/>
        <charset val="0"/>
      </rPr>
      <t>月临时公益性岗位</t>
    </r>
  </si>
  <si>
    <r>
      <rPr>
        <sz val="10"/>
        <rFont val="Times New Roman"/>
        <charset val="0"/>
      </rPr>
      <t>2022</t>
    </r>
    <r>
      <rPr>
        <sz val="10"/>
        <rFont val="宋体"/>
        <charset val="0"/>
      </rPr>
      <t>年三建乡</t>
    </r>
    <r>
      <rPr>
        <sz val="10"/>
        <rFont val="Times New Roman"/>
        <charset val="0"/>
      </rPr>
      <t>9-12</t>
    </r>
    <r>
      <rPr>
        <sz val="10"/>
        <rFont val="宋体"/>
        <charset val="0"/>
      </rPr>
      <t>月临时公益性岗位</t>
    </r>
  </si>
  <si>
    <t>因疫情、灾情导致出现返贫、致贫风险的农村脱贫人员（含监测对象户），安排临时公益性岗位15人。</t>
  </si>
  <si>
    <t>安排就业岗位15人，补助标准850元/人/月，受益群众≥15人，受益群众满意度100%</t>
  </si>
  <si>
    <r>
      <rPr>
        <sz val="10"/>
        <rFont val="Times New Roman"/>
        <charset val="0"/>
      </rPr>
      <t>2022</t>
    </r>
    <r>
      <rPr>
        <sz val="10"/>
        <rFont val="宋体"/>
        <charset val="0"/>
      </rPr>
      <t>年栗子乡</t>
    </r>
    <r>
      <rPr>
        <sz val="10"/>
        <rFont val="Times New Roman"/>
        <charset val="0"/>
      </rPr>
      <t>9-12</t>
    </r>
    <r>
      <rPr>
        <sz val="10"/>
        <rFont val="宋体"/>
        <charset val="0"/>
      </rPr>
      <t>月临时公益性岗位</t>
    </r>
  </si>
  <si>
    <t>因疫情、灾情导致出现返贫、致贫风险的农村脱贫人员（含监测对象户），安排临时公益性岗位20人。</t>
  </si>
  <si>
    <t>安排就业岗位20人，补助标准850元/人/月，受益群众≥20人，受益群众满意度100%</t>
  </si>
  <si>
    <r>
      <rPr>
        <sz val="10"/>
        <rFont val="Times New Roman"/>
        <charset val="0"/>
      </rPr>
      <t>2022</t>
    </r>
    <r>
      <rPr>
        <sz val="10"/>
        <rFont val="宋体"/>
        <charset val="0"/>
      </rPr>
      <t>年都督乡</t>
    </r>
    <r>
      <rPr>
        <sz val="10"/>
        <rFont val="Times New Roman"/>
        <charset val="0"/>
      </rPr>
      <t>9-12</t>
    </r>
    <r>
      <rPr>
        <sz val="10"/>
        <rFont val="宋体"/>
        <charset val="0"/>
      </rPr>
      <t>月临时公益性岗位</t>
    </r>
  </si>
  <si>
    <t>因疫情、灾情导致出现返贫、致贫风险的农村脱贫人员（含监测对象户），安排临时公益性岗位6人。</t>
  </si>
  <si>
    <t>安排就业岗位6人，补助标准850元/人/月，受益群众≥6人，受益群众满意度100%</t>
  </si>
  <si>
    <r>
      <rPr>
        <sz val="10"/>
        <rFont val="Times New Roman"/>
        <charset val="0"/>
      </rPr>
      <t>2022</t>
    </r>
    <r>
      <rPr>
        <sz val="10"/>
        <rFont val="宋体"/>
        <charset val="0"/>
      </rPr>
      <t>年太平坝乡</t>
    </r>
    <r>
      <rPr>
        <sz val="10"/>
        <rFont val="Times New Roman"/>
        <charset val="0"/>
      </rPr>
      <t>9-12</t>
    </r>
    <r>
      <rPr>
        <sz val="10"/>
        <rFont val="宋体"/>
        <charset val="0"/>
      </rPr>
      <t>月临时公益性岗位</t>
    </r>
  </si>
  <si>
    <t>包鸾镇低收入脱贫人口到户产业和防旱抗旱救灾补助</t>
  </si>
  <si>
    <t>支持低收入脱贫人口发展小种植、小养殖、小田园等庭院经济及抗旱救灾和灾后恢复生产。</t>
  </si>
  <si>
    <t>带动低收入脱贫人口增收≤2000元/户，受益群众满意度≥90%。</t>
  </si>
  <si>
    <t>丰乡振发〔2022〕47号</t>
  </si>
  <si>
    <t>保合镇低收入脱贫人口到户产业和防旱抗旱救灾补助</t>
  </si>
  <si>
    <t>董家镇低收入脱贫人口到户产业和防旱抗旱救灾补助</t>
  </si>
  <si>
    <t>都督乡低收入脱贫人口到户产业和防旱抗旱救灾补助</t>
  </si>
  <si>
    <t>高家镇低收入脱贫人口到户产业和防旱抗旱救灾补助</t>
  </si>
  <si>
    <t>虎威镇低收入脱贫人口到户产业和防旱抗旱救灾补助</t>
  </si>
  <si>
    <t>暨龙镇低收入脱贫人口到户产业和防旱抗旱救灾补助</t>
  </si>
  <si>
    <t>江池镇低收入脱贫人口到户产业和防旱抗旱救灾补助</t>
  </si>
  <si>
    <t>栗子乡低收入脱贫人口到户产业和防旱抗旱救灾补助</t>
  </si>
  <si>
    <t>龙河镇低收入脱贫人口到户产业和防旱抗旱救灾补助</t>
  </si>
  <si>
    <t>龙孔镇低收入脱贫人口到户产业和防旱抗旱救灾补助</t>
  </si>
  <si>
    <t>名山街道低收入脱贫人口到户产业和防旱抗旱救灾补助</t>
  </si>
  <si>
    <t>南天湖镇低收入脱贫人口到户产业和防旱抗旱救灾补助</t>
  </si>
  <si>
    <t>青龙乡低收入脱贫人口到户产业和防旱抗旱救灾补助</t>
  </si>
  <si>
    <t>仁沙镇低收入脱贫人口到户产业和防旱抗旱救灾补助</t>
  </si>
  <si>
    <t>三合街道低收入脱贫人口到户产业和防旱抗旱救灾补助</t>
  </si>
  <si>
    <t>三建乡低收入脱贫人口到户产业和防旱抗旱救灾补助</t>
  </si>
  <si>
    <t>三元镇低收入脱贫人口到户产业和防旱抗旱救灾补助</t>
  </si>
  <si>
    <t>社坛镇低收入脱贫人口到户产业和防旱抗旱救灾补助</t>
  </si>
  <si>
    <t>十直镇低收入脱贫人口到户产业和防旱抗旱救灾补助</t>
  </si>
  <si>
    <t>树人镇低收入脱贫人口到户产业和防旱抗旱救灾补助</t>
  </si>
  <si>
    <t>双龙镇低收入脱贫人口到户产业和防旱抗旱救灾补助</t>
  </si>
  <si>
    <t>双路镇低收入脱贫人口到户产业和防旱抗旱救灾补助</t>
  </si>
  <si>
    <t>太平坝乡低收入脱贫人口到户产业和防旱抗旱救灾补助</t>
  </si>
  <si>
    <t>武平镇低收入脱贫人口到户产业和防旱抗旱救灾补助</t>
  </si>
  <si>
    <t>仙女湖镇低收入脱贫人口到户产业和防旱抗旱救灾补助</t>
  </si>
  <si>
    <t>兴龙镇低收入脱贫人口到户产业和防旱抗旱救灾补助</t>
  </si>
  <si>
    <t>兴义镇低收入脱贫人口到户产业和防旱抗旱救灾补助</t>
  </si>
  <si>
    <t>许明寺镇低收入脱贫人口到户产业和防旱抗旱救灾补助</t>
  </si>
  <si>
    <t>湛普镇低收入脱贫人口到户产业和防旱抗旱救灾补助</t>
  </si>
  <si>
    <r>
      <rPr>
        <sz val="10"/>
        <rFont val="Times New Roman"/>
        <charset val="0"/>
      </rPr>
      <t>2022</t>
    </r>
    <r>
      <rPr>
        <sz val="10"/>
        <rFont val="宋体"/>
        <charset val="134"/>
      </rPr>
      <t>年龙河镇凤鸣湾田园综合体配套项目</t>
    </r>
  </si>
  <si>
    <t>道路片石排水沟1km，单边水泥仿木护栏360m，路面透水砼3km，砼路沿石6km。</t>
  </si>
  <si>
    <t>新建道路片石排水沟1km，单边水泥仿木护栏360m，路面透水砼3km，砼路沿石6km。受益农户数量≥300人。</t>
  </si>
  <si>
    <t>丰委农组〔2022〕26号</t>
  </si>
  <si>
    <r>
      <rPr>
        <sz val="10"/>
        <rFont val="Times New Roman"/>
        <charset val="0"/>
      </rPr>
      <t>2022</t>
    </r>
    <r>
      <rPr>
        <sz val="10"/>
        <rFont val="宋体"/>
        <charset val="134"/>
      </rPr>
      <t>年许明寺镇粮食收储加工配套设施</t>
    </r>
  </si>
  <si>
    <t>新建粮食收储加工场1512平方米、100立方米污水处理池等。</t>
  </si>
  <si>
    <t>新建粮食收储加工场1512平方米、100立方米污水处理池等。受益农户≥530户。</t>
  </si>
  <si>
    <r>
      <rPr>
        <sz val="10"/>
        <rFont val="Times New Roman"/>
        <charset val="0"/>
      </rPr>
      <t>2022</t>
    </r>
    <r>
      <rPr>
        <sz val="10"/>
        <rFont val="宋体"/>
        <charset val="0"/>
      </rPr>
      <t>年栗子乡人居环境整治项目</t>
    </r>
  </si>
  <si>
    <t>打造新风小院2个，新建入户道路3公里及配套设施。</t>
  </si>
  <si>
    <t>打造新风小院≥2个，受益农户≥120人，群众满意度≥95%。</t>
  </si>
  <si>
    <r>
      <rPr>
        <sz val="10"/>
        <rFont val="Times New Roman"/>
        <charset val="0"/>
      </rPr>
      <t>2022</t>
    </r>
    <r>
      <rPr>
        <sz val="10"/>
        <rFont val="宋体"/>
        <charset val="134"/>
      </rPr>
      <t>年仁沙镇七星寨村产业路建设</t>
    </r>
  </si>
  <si>
    <t>硬化4米宽产业路1.8公里。</t>
  </si>
  <si>
    <t>仁沙镇七星寨村</t>
  </si>
  <si>
    <t>硬化产业路≥1.8公里，带动群众增收2000元/人，群众满意度≥95%。</t>
  </si>
  <si>
    <r>
      <rPr>
        <sz val="10"/>
        <rFont val="Times New Roman"/>
        <charset val="0"/>
      </rPr>
      <t>2022</t>
    </r>
    <r>
      <rPr>
        <sz val="10"/>
        <rFont val="宋体"/>
        <charset val="134"/>
      </rPr>
      <t>年栗子乡建龙村农村公共照明设施</t>
    </r>
  </si>
  <si>
    <t>安装农村公共照明设施260盏。</t>
  </si>
  <si>
    <t>安装农村公共照明设施≤260盏，受益农户≥600人，群众满意度≥90%。</t>
  </si>
  <si>
    <r>
      <rPr>
        <sz val="10"/>
        <rFont val="Times New Roman"/>
        <charset val="0"/>
      </rPr>
      <t>2022</t>
    </r>
    <r>
      <rPr>
        <sz val="10"/>
        <rFont val="宋体"/>
        <charset val="134"/>
      </rPr>
      <t>年栗子乡南江村人居环境整治</t>
    </r>
  </si>
  <si>
    <t>安装农村公共照明设施147盏，改建农村公厕60平方米。</t>
  </si>
  <si>
    <t>栗子乡南江村</t>
  </si>
  <si>
    <t>安装农村公共照明设施147盏，改建农村公厕60平方米。受益农户≥520人。</t>
  </si>
  <si>
    <r>
      <rPr>
        <sz val="10"/>
        <rFont val="Times New Roman"/>
        <charset val="0"/>
      </rPr>
      <t>2022</t>
    </r>
    <r>
      <rPr>
        <sz val="10"/>
        <rFont val="宋体"/>
        <charset val="134"/>
      </rPr>
      <t>年茶产业灾后重建项目</t>
    </r>
  </si>
  <si>
    <t>支持茶产业灾后恢复生产。对茶产业受灾的双龙镇600亩看点面积进行补造和三年管护，支持茶产业灾后恢复生产。</t>
  </si>
  <si>
    <t>保和镇、双龙镇、青龙乡</t>
  </si>
  <si>
    <t>茶叶补植面积≥600亩，增加农民务工总收入≥20万，提供零时用工人数≥100人，特色产业带动增加贫困人口就业人数≥10人，受益群众满意度≥90%。</t>
  </si>
  <si>
    <r>
      <rPr>
        <sz val="10"/>
        <rFont val="Times New Roman"/>
        <charset val="0"/>
      </rPr>
      <t>2022</t>
    </r>
    <r>
      <rPr>
        <sz val="10"/>
        <rFont val="宋体"/>
        <charset val="0"/>
      </rPr>
      <t>年江池镇江洋社区猕猴桃灾后重建项目</t>
    </r>
  </si>
  <si>
    <t>新建蓄水池100m³，安装溢洪道及放水涵管；新建机耕道230m，宽3.5m，厚0.2m；新建采摘便道2条，宽1.5m，长300m；补植红心猕猴桃11000株，安装水泥柱子200根、钢丝3000m。</t>
  </si>
  <si>
    <t>新建蓄水池100m³，安装溢洪道及放水涵管；新建机耕道230m，宽3.5m，厚0.2m；新建采摘便道2条，宽1.5m，长300m；补植红心猕猴桃11000株，安装水泥柱子200根、钢丝3000m。受益农户≥100人。</t>
  </si>
  <si>
    <r>
      <rPr>
        <sz val="10"/>
        <rFont val="Times New Roman"/>
        <charset val="0"/>
      </rPr>
      <t>2022</t>
    </r>
    <r>
      <rPr>
        <sz val="10"/>
        <rFont val="宋体"/>
        <charset val="0"/>
      </rPr>
      <t>年江池镇南洋村猕猴桃灾后重建项目</t>
    </r>
  </si>
  <si>
    <t>新建道路0.8km，路基宽3.5m，路面宽3.0m；补植红心猕猴桃11000株，安装水泥柱子200根、钢丝3000m。</t>
  </si>
  <si>
    <t>新建道路0.8km，路基宽3.5m，路面宽3.0m；补植红心猕猴桃11000株，安装水泥柱子200根、钢丝3000m。受益农户≥60人。</t>
  </si>
  <si>
    <r>
      <rPr>
        <sz val="10"/>
        <rFont val="Times New Roman"/>
        <charset val="0"/>
      </rPr>
      <t>2022</t>
    </r>
    <r>
      <rPr>
        <sz val="10"/>
        <rFont val="宋体"/>
        <charset val="134"/>
      </rPr>
      <t>年高家镇葡萄园灾后重建项目</t>
    </r>
  </si>
  <si>
    <t>钻井150孔2口，配套三相变频水泵2台，敷设三相电线700m、安装DN50PE水管400m。</t>
  </si>
  <si>
    <t>钻井150孔2口，配套三相变频水泵2台，敷设三相电线700m、安装DN50PE水管400m。带动就业农户≥10人。</t>
  </si>
  <si>
    <r>
      <rPr>
        <sz val="10"/>
        <rFont val="Times New Roman"/>
        <charset val="0"/>
      </rPr>
      <t>2022</t>
    </r>
    <r>
      <rPr>
        <sz val="10"/>
        <rFont val="宋体"/>
        <charset val="134"/>
      </rPr>
      <t>年虎威镇脆李灾后重建项目</t>
    </r>
  </si>
  <si>
    <t>补植李子苗2077株；整修山坪塘5口；新建道路1137米，路面宽3.5米；新建人行便道253米，路面宽1.5米。</t>
  </si>
  <si>
    <t>补植李子苗2077株；整修山坪塘5口；新建道路1137米，路面宽3.5米；新建人行便道253米，路面宽1.5米。带动附近农户增收≥600元/人，受益群众满意度≥90%。</t>
  </si>
  <si>
    <r>
      <rPr>
        <sz val="10"/>
        <rFont val="Times New Roman"/>
        <charset val="0"/>
      </rPr>
      <t>2022</t>
    </r>
    <r>
      <rPr>
        <sz val="10"/>
        <rFont val="宋体"/>
        <charset val="134"/>
      </rPr>
      <t>年南天湖镇义合村通道治理工程</t>
    </r>
  </si>
  <si>
    <t>恢复破损道路长160米，宽3.5米；新建挡土墙三处，长112米，高3米。</t>
  </si>
  <si>
    <t>新建挡土墙三处≥112米，恢复破损道路≥160米，受益农户41户203人，受益群众满意度≥95%。</t>
  </si>
  <si>
    <r>
      <rPr>
        <sz val="10"/>
        <rFont val="Times New Roman"/>
        <charset val="0"/>
      </rPr>
      <t>2022</t>
    </r>
    <r>
      <rPr>
        <sz val="10"/>
        <rFont val="宋体"/>
        <charset val="134"/>
      </rPr>
      <t>年为农服务中心建设</t>
    </r>
  </si>
  <si>
    <t>用于三元镇、兴龙镇、保合镇、许明寺镇供销社为农服务中心建设购买农业机械设备（收割机、微耕机、农用无人机、割草机等）。</t>
  </si>
  <si>
    <t>相关乡镇（街道）</t>
  </si>
  <si>
    <t>完成为农服务中心建设4个，采购农用机械≤200万元，设备使用年限≥5年，受益农户≥200户，农户满意度≥92%。</t>
  </si>
  <si>
    <t>龙河流域村庄规划编制</t>
  </si>
  <si>
    <t>编制龙河流域村庄连片规划。</t>
  </si>
  <si>
    <t>完成编制龙河流域村庄连片规划，促进龙河流域农村人居环境示范片建设，改善区域内人居环境。</t>
  </si>
  <si>
    <r>
      <rPr>
        <sz val="10"/>
        <rFont val="Times New Roman"/>
        <charset val="0"/>
      </rPr>
      <t>2022</t>
    </r>
    <r>
      <rPr>
        <sz val="10"/>
        <rFont val="宋体"/>
        <charset val="134"/>
      </rPr>
      <t>年社坛镇入户道路建设</t>
    </r>
  </si>
  <si>
    <t>新建3.5米宽入户道路3.5公里。</t>
  </si>
  <si>
    <t>新建3.5米宽入户道路≥3.5千米，增加务工收入≥10万元，带动就业人数≥12人，群众满意度≥95%。</t>
  </si>
  <si>
    <r>
      <rPr>
        <sz val="10"/>
        <rFont val="Times New Roman"/>
        <charset val="0"/>
      </rPr>
      <t>2022</t>
    </r>
    <r>
      <rPr>
        <sz val="10"/>
        <rFont val="宋体"/>
        <charset val="134"/>
      </rPr>
      <t>年家庭农场培育项目</t>
    </r>
  </si>
  <si>
    <t>先建后补方式培育支持17家家庭农场建设与产业发展相关的项目。</t>
  </si>
  <si>
    <t>支持家庭农场示范场≥17个，增加主体效益≥10%，受益主体≥17个，维护管理科学性，扶持主体满意度≥90%。</t>
  </si>
  <si>
    <r>
      <rPr>
        <sz val="10"/>
        <rFont val="Times New Roman"/>
        <charset val="0"/>
      </rPr>
      <t>2022</t>
    </r>
    <r>
      <rPr>
        <sz val="10"/>
        <rFont val="宋体"/>
        <charset val="134"/>
      </rPr>
      <t>年农民专业合作社培育项目</t>
    </r>
  </si>
  <si>
    <t>先建后补的方式培育支持17家农民专业合作社（不少于4家国家级示范社、13家区县级以上示范社）建设与产业发展相关的项目。</t>
  </si>
  <si>
    <t>支持国家级农民专业合作社示范社≥4个，支持县级以上农民专业合作社示范社≥13个，增加主体效益≥10%，受益主体≥17个，维护管理科学性，扶持主体满意度≥90%。</t>
  </si>
  <si>
    <t>丰委农组〔2022〕26号
丰委农组[2022]28号</t>
  </si>
  <si>
    <r>
      <rPr>
        <sz val="10"/>
        <rFont val="Times New Roman"/>
        <charset val="0"/>
      </rPr>
      <t>2022</t>
    </r>
    <r>
      <rPr>
        <sz val="10"/>
        <rFont val="宋体"/>
        <charset val="134"/>
      </rPr>
      <t>年农业生产社会化服务项目</t>
    </r>
  </si>
  <si>
    <t>用于水稻、大豆农业生产社会化服务托管面积6万亩补贴资金。</t>
  </si>
  <si>
    <t>完成社会化管护面积≥6万亩，小农户占比≥60%，单季作物每亩补助总额≤130元，接受服务农户减少物化成本≥20%，受益群众≥8000户，维护管理科学性，农户满意度≥80%。</t>
  </si>
  <si>
    <r>
      <rPr>
        <sz val="10"/>
        <rFont val="Times New Roman"/>
        <charset val="0"/>
      </rPr>
      <t>2022</t>
    </r>
    <r>
      <rPr>
        <sz val="10"/>
        <rFont val="宋体"/>
        <charset val="0"/>
      </rPr>
      <t>年农村低收入群体危旧房改造</t>
    </r>
  </si>
  <si>
    <t>农村低收入群体等重点对象危房改造补助资金户数112户（其中C级危房28户，D级危房65户，无房户19户）</t>
  </si>
  <si>
    <t>完成农村C级危房改造28户，D级危房改造65户，无房户改造19户，改造后房屋满足基本居住功能100%，受益低收入群体人口≧390人， 受益人口满意度≥95%。</t>
  </si>
  <si>
    <t>丰财建[2022]46号</t>
  </si>
  <si>
    <t>仙女湖镇卢家山村农村公共照明设施项目</t>
  </si>
  <si>
    <t>安装农村公共照明设施620盏（村道32.8公里，计划安装320盏，入户道路及院坝区域计划安装300盏，规格670cm*720cm*100w）。</t>
  </si>
  <si>
    <t>完成农村公共照明安装≧620盏，受益人口≧2000人， 受益人口满意度≥95%。</t>
  </si>
  <si>
    <t>2022年龙孔镇农村旧房整治提升</t>
  </si>
  <si>
    <t>实施农村一般农户危旧房改造，改造C级危房3户。</t>
  </si>
  <si>
    <t>解决三大行动住房问题≧3户，受益人口≧10人， 受益人口满意度≥95%。</t>
  </si>
  <si>
    <t>2022年三元镇农村旧房整治提升</t>
  </si>
  <si>
    <t>解决“三大行动”住房问题，实施农村一般农户危旧房改造，整治农村隐患房屋10户。</t>
  </si>
  <si>
    <t>解决三大行动住房问题≧10户，受益人口≧30人， 受益人口满意度≥95%。</t>
  </si>
  <si>
    <t>2022年董家镇农村旧房整治提升</t>
  </si>
  <si>
    <t>解决“三大行动”住房问题，实施农村一般农户危旧房改造，改造C级危房1户、整治农村隐患房屋24户。</t>
  </si>
  <si>
    <t>2022年许明寺镇农村旧房整治提升</t>
  </si>
  <si>
    <t>解决“三大行动”住房问题，实施农村一般农户危旧房改造，改造D级危房1户，整治农村隐患房屋12户。</t>
  </si>
  <si>
    <t>解决三大行动住房问题≧13户，受益人口≧40人， 受益人口满意度≥95%。</t>
  </si>
  <si>
    <t>2022年双路镇农村旧房整治提升</t>
  </si>
  <si>
    <t>解决“三大行动”住房问题，实施农村一般农户危旧房改造，改造D级危房2户。</t>
  </si>
  <si>
    <t>解决三大行动住房问题≧2户，受益人口≧6人， 受益人口满意度≥95%。</t>
  </si>
  <si>
    <t>2022年虎威镇农村旧房整治提升</t>
  </si>
  <si>
    <t>解决“三大行动”住房问题，实施农村一般农户危旧房改造，改造C级危房2户、D级1户，整治农村隐患房屋36户。</t>
  </si>
  <si>
    <t>解决三大行动住房问题≧39户，受益人口≧100人， 受益人口满意度≥95%。</t>
  </si>
  <si>
    <t>2022年十直镇农村旧房整治提升</t>
  </si>
  <si>
    <t>解决“三大行动”住房问题，实施农村一般农户危旧房改造，改造C级危房24户、D级1户，整治农村隐患房屋32户。</t>
  </si>
  <si>
    <t>解决三大行动住房问题≧60户，受益人口≧200人， 受益人口满意度≥95%。</t>
  </si>
  <si>
    <t>2022年仁沙镇农村旧房整治提升</t>
  </si>
  <si>
    <t>解决“三大行动”住房问题，实施农村一般农户危旧房改造，改造D级危房1户。</t>
  </si>
  <si>
    <t>解决三大行动住房问题≧1户，受益人口≧3人， 受益人口满意度≥95%。</t>
  </si>
  <si>
    <t>2022年包鸾镇农村旧房整治提升</t>
  </si>
  <si>
    <t>解决“三大行动”住房问题，实施农村一般农户危旧房改造，改造C级危房14户、D级危房3户。</t>
  </si>
  <si>
    <t>解决三大行动住房问题≧17户，受益人口≧50人， 受益人口满意度≥95%。</t>
  </si>
  <si>
    <t>2022年树人镇农村旧房整治提升</t>
  </si>
  <si>
    <t>县树人镇</t>
  </si>
  <si>
    <t>县树人镇人民政府</t>
  </si>
  <si>
    <t>解决三大行动住房问题≧2户，受益人口≧10人， 受益人口满意度≥95%。</t>
  </si>
  <si>
    <t>2022年青龙乡农村旧房整治提升</t>
  </si>
  <si>
    <t>解决“三大行动”住房问题，实施农村一般农户危旧房改造，整治农村隐患房屋32户。</t>
  </si>
  <si>
    <t>解决三大行动住房问题≧32户，受益人口≧100人， 受益人口满意度≥95%。</t>
  </si>
  <si>
    <r>
      <rPr>
        <sz val="10"/>
        <rFont val="Times New Roman"/>
        <charset val="0"/>
      </rPr>
      <t>2022</t>
    </r>
    <r>
      <rPr>
        <sz val="10"/>
        <rFont val="宋体"/>
        <charset val="134"/>
      </rPr>
      <t>年武平镇科特派茶油加工厂建设</t>
    </r>
  </si>
  <si>
    <t>新建生产车间，购置茶籽提升机、炒料机、压榨机、离心过滤机等配套设施。</t>
  </si>
  <si>
    <t>改扩建生产车间≥700平方米，购置茶油压榨设备≥2台，增加产值≥14000万元，带动就业人数≥5人，受益农户满意度≥85%。</t>
  </si>
  <si>
    <t>丰财农〔2022〕31号</t>
  </si>
  <si>
    <r>
      <rPr>
        <sz val="10"/>
        <rFont val="Times New Roman"/>
        <charset val="0"/>
      </rPr>
      <t>2022</t>
    </r>
    <r>
      <rPr>
        <sz val="10"/>
        <rFont val="宋体"/>
        <charset val="134"/>
      </rPr>
      <t>年村（社区）党组织书记乡村振兴专题轮训</t>
    </r>
  </si>
  <si>
    <t>开展村（社区）党组织书记乡村振兴专题轮训</t>
  </si>
  <si>
    <t>完成125名村（社区）党组织书记乡村振兴专题轮训。</t>
  </si>
  <si>
    <t>丰委农组〔2022〕28号</t>
  </si>
  <si>
    <r>
      <rPr>
        <sz val="10"/>
        <rFont val="Times New Roman"/>
        <charset val="0"/>
      </rPr>
      <t>2019</t>
    </r>
    <r>
      <rPr>
        <sz val="10"/>
        <rFont val="宋体"/>
        <charset val="134"/>
      </rPr>
      <t>年</t>
    </r>
    <r>
      <rPr>
        <sz val="10"/>
        <rFont val="Times New Roman"/>
        <charset val="0"/>
      </rPr>
      <t>—2020</t>
    </r>
    <r>
      <rPr>
        <sz val="10"/>
        <rFont val="宋体"/>
        <charset val="134"/>
      </rPr>
      <t>年度</t>
    </r>
    <r>
      <rPr>
        <sz val="10"/>
        <rFont val="Times New Roman"/>
        <charset val="0"/>
      </rPr>
      <t>“</t>
    </r>
    <r>
      <rPr>
        <sz val="10"/>
        <rFont val="宋体"/>
        <charset val="134"/>
      </rPr>
      <t>精准脱贫保</t>
    </r>
    <r>
      <rPr>
        <sz val="10"/>
        <rFont val="Times New Roman"/>
        <charset val="0"/>
      </rPr>
      <t>”</t>
    </r>
    <r>
      <rPr>
        <sz val="10"/>
        <rFont val="宋体"/>
        <charset val="134"/>
      </rPr>
      <t>及</t>
    </r>
    <r>
      <rPr>
        <sz val="10"/>
        <rFont val="Times New Roman"/>
        <charset val="0"/>
      </rPr>
      <t>2021</t>
    </r>
    <r>
      <rPr>
        <sz val="10"/>
        <rFont val="宋体"/>
        <charset val="134"/>
      </rPr>
      <t>年度</t>
    </r>
    <r>
      <rPr>
        <sz val="10"/>
        <rFont val="Times New Roman"/>
        <charset val="0"/>
      </rPr>
      <t>“</t>
    </r>
    <r>
      <rPr>
        <sz val="10"/>
        <rFont val="宋体"/>
        <charset val="134"/>
      </rPr>
      <t>巩固脱贫保</t>
    </r>
    <r>
      <rPr>
        <sz val="10"/>
        <rFont val="Times New Roman"/>
        <charset val="0"/>
      </rPr>
      <t>”</t>
    </r>
    <r>
      <rPr>
        <sz val="10"/>
        <rFont val="宋体"/>
        <charset val="134"/>
      </rPr>
      <t>风险调节</t>
    </r>
  </si>
  <si>
    <r>
      <rPr>
        <sz val="10"/>
        <rFont val="宋体"/>
        <charset val="134"/>
      </rPr>
      <t>用于</t>
    </r>
    <r>
      <rPr>
        <sz val="10"/>
        <rFont val="Times New Roman"/>
        <charset val="0"/>
      </rPr>
      <t>2019</t>
    </r>
    <r>
      <rPr>
        <sz val="10"/>
        <rFont val="宋体"/>
        <charset val="134"/>
      </rPr>
      <t>年</t>
    </r>
    <r>
      <rPr>
        <sz val="10"/>
        <rFont val="Times New Roman"/>
        <charset val="0"/>
      </rPr>
      <t>—2020</t>
    </r>
    <r>
      <rPr>
        <sz val="10"/>
        <rFont val="宋体"/>
        <charset val="134"/>
      </rPr>
      <t>年度</t>
    </r>
    <r>
      <rPr>
        <sz val="10"/>
        <rFont val="Times New Roman"/>
        <charset val="0"/>
      </rPr>
      <t>“</t>
    </r>
    <r>
      <rPr>
        <sz val="10"/>
        <rFont val="宋体"/>
        <charset val="134"/>
      </rPr>
      <t>精准脱贫保</t>
    </r>
    <r>
      <rPr>
        <sz val="10"/>
        <rFont val="Times New Roman"/>
        <charset val="0"/>
      </rPr>
      <t>”</t>
    </r>
    <r>
      <rPr>
        <sz val="10"/>
        <rFont val="宋体"/>
        <charset val="134"/>
      </rPr>
      <t>及</t>
    </r>
    <r>
      <rPr>
        <sz val="10"/>
        <rFont val="Times New Roman"/>
        <charset val="0"/>
      </rPr>
      <t>2021</t>
    </r>
    <r>
      <rPr>
        <sz val="10"/>
        <rFont val="宋体"/>
        <charset val="134"/>
      </rPr>
      <t>年度</t>
    </r>
    <r>
      <rPr>
        <sz val="10"/>
        <rFont val="Times New Roman"/>
        <charset val="0"/>
      </rPr>
      <t>“</t>
    </r>
    <r>
      <rPr>
        <sz val="10"/>
        <rFont val="宋体"/>
        <charset val="134"/>
      </rPr>
      <t>巩固脱贫保</t>
    </r>
    <r>
      <rPr>
        <sz val="10"/>
        <rFont val="Times New Roman"/>
        <charset val="0"/>
      </rPr>
      <t>”</t>
    </r>
    <r>
      <rPr>
        <sz val="10"/>
        <rFont val="宋体"/>
        <charset val="134"/>
      </rPr>
      <t>风险调节</t>
    </r>
  </si>
  <si>
    <t>完成丰都县2019年—2020年度“精准脱贫保”及2021年度“巩固脱贫保”风险调节。</t>
  </si>
  <si>
    <t>社坛至大堡路面改造工程</t>
  </si>
  <si>
    <t>社坛至大堡路面改造，全长6.4公里，其中6.04米社大路基6米，路面宽5米，场镇路段宽度为3.5-6米，沥青砼路面。</t>
  </si>
  <si>
    <t>社坛至大堡路面路面改造6.4公里，方便群众出行，助力乡村振兴。</t>
  </si>
  <si>
    <t>丰财建[2022]47号</t>
  </si>
  <si>
    <t>丰都县2022年双龙至灯塔公路改建工程</t>
  </si>
  <si>
    <r>
      <rPr>
        <sz val="10"/>
        <rFont val="宋体"/>
        <charset val="134"/>
      </rPr>
      <t>双龙至灯塔路面改造，全长</t>
    </r>
    <r>
      <rPr>
        <sz val="10"/>
        <rFont val="Times New Roman"/>
        <charset val="0"/>
      </rPr>
      <t>6.21</t>
    </r>
    <r>
      <rPr>
        <sz val="10"/>
        <rFont val="宋体"/>
        <charset val="134"/>
      </rPr>
      <t>公里，路基扩宽至</t>
    </r>
    <r>
      <rPr>
        <sz val="10"/>
        <rFont val="Times New Roman"/>
        <charset val="0"/>
      </rPr>
      <t>6.5</t>
    </r>
    <r>
      <rPr>
        <sz val="10"/>
        <rFont val="宋体"/>
        <charset val="134"/>
      </rPr>
      <t>米，路面宽</t>
    </r>
    <r>
      <rPr>
        <sz val="10"/>
        <rFont val="Times New Roman"/>
        <charset val="0"/>
      </rPr>
      <t>6</t>
    </r>
    <r>
      <rPr>
        <sz val="10"/>
        <rFont val="宋体"/>
        <charset val="134"/>
      </rPr>
      <t>米，沥青砼路面。</t>
    </r>
  </si>
  <si>
    <t>双龙至灯塔路面改造6.21公里，方便群众出行，助力乡村振兴。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</si>
</sst>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2"/>
      <name val="宋体"/>
      <charset val="134"/>
    </font>
    <font>
      <sz val="10"/>
      <name val="宋体"/>
      <charset val="134"/>
    </font>
    <font>
      <b/>
      <sz val="10"/>
      <name val="宋体"/>
      <charset val="134"/>
    </font>
    <font>
      <sz val="12"/>
      <color rgb="FFFF0000"/>
      <name val="宋体"/>
      <charset val="134"/>
    </font>
    <font>
      <sz val="16"/>
      <name val="方正小标宋_GBK"/>
      <charset val="134"/>
    </font>
    <font>
      <sz val="16"/>
      <name val="方正小标宋_GBK"/>
      <charset val="0"/>
    </font>
    <font>
      <b/>
      <sz val="10"/>
      <name val="Times New Roman"/>
      <charset val="0"/>
    </font>
    <font>
      <sz val="10"/>
      <name val="Times New Roman"/>
      <charset val="134"/>
    </font>
    <font>
      <sz val="10"/>
      <name val="宋体"/>
      <charset val="134"/>
      <scheme val="minor"/>
    </font>
    <font>
      <sz val="10"/>
      <name val="Times New Roman"/>
      <charset val="0"/>
    </font>
    <font>
      <sz val="11"/>
      <name val="宋体"/>
      <charset val="134"/>
    </font>
    <font>
      <sz val="10"/>
      <color rgb="FFFF0000"/>
      <name val="Times New Roman"/>
      <charset val="134"/>
    </font>
    <font>
      <sz val="9"/>
      <name val="宋体"/>
      <charset val="134"/>
    </font>
    <font>
      <sz val="10"/>
      <name val="宋体"/>
      <charset val="0"/>
    </font>
    <font>
      <sz val="10.5"/>
      <name val="方正仿宋_GBK"/>
      <charset val="134"/>
    </font>
    <font>
      <sz val="9"/>
      <name val="Times New Roman"/>
      <charset val="134"/>
    </font>
    <font>
      <sz val="11"/>
      <name val="Times New Roman"/>
      <charset val="134"/>
    </font>
    <font>
      <sz val="12"/>
      <color theme="1"/>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0"/>
    </font>
    <font>
      <sz val="9"/>
      <name val="方正仿宋_GBK"/>
      <charset val="134"/>
    </font>
    <font>
      <b/>
      <sz val="10"/>
      <name val="Times New Roman"/>
      <charset val="134"/>
    </font>
    <font>
      <sz val="11"/>
      <name val="Times New Roman"/>
      <charset val="0"/>
    </font>
    <font>
      <b/>
      <sz val="9"/>
      <name val="宋体"/>
      <charset val="134"/>
    </font>
    <font>
      <sz val="9"/>
      <name val="宋体"/>
      <charset val="134"/>
    </font>
  </fonts>
  <fills count="36">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6" borderId="17" applyNumberFormat="0" applyAlignment="0" applyProtection="0">
      <alignment vertical="center"/>
    </xf>
    <xf numFmtId="0" fontId="29" fillId="7" borderId="18" applyNumberFormat="0" applyAlignment="0" applyProtection="0">
      <alignment vertical="center"/>
    </xf>
    <xf numFmtId="0" fontId="30" fillId="7" borderId="17" applyNumberFormat="0" applyAlignment="0" applyProtection="0">
      <alignment vertical="center"/>
    </xf>
    <xf numFmtId="0" fontId="31" fillId="8"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9" fillId="0" borderId="0">
      <alignment vertical="center"/>
    </xf>
    <xf numFmtId="0" fontId="10" fillId="0" borderId="0">
      <alignment vertical="center"/>
    </xf>
    <xf numFmtId="43"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cellStyleXfs>
  <cellXfs count="108">
    <xf numFmtId="0" fontId="0" fillId="0" borderId="0" xfId="0"/>
    <xf numFmtId="0" fontId="0" fillId="0" borderId="0" xfId="0" applyFont="1" applyFill="1" applyBorder="1" applyAlignment="1">
      <alignment vertical="center"/>
    </xf>
    <xf numFmtId="0" fontId="1" fillId="0" borderId="0" xfId="0" applyFont="1" applyFill="1" applyBorder="1" applyAlignment="1">
      <alignment horizontal="left"/>
    </xf>
    <xf numFmtId="0" fontId="2"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1" fillId="0" borderId="0" xfId="0" applyFont="1" applyFill="1" applyBorder="1" applyAlignment="1">
      <alignment vertical="center" wrapText="1"/>
    </xf>
    <xf numFmtId="0" fontId="0" fillId="0" borderId="0"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3"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2"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vertical="center" wrapText="1"/>
      <protection locked="0"/>
    </xf>
    <xf numFmtId="0" fontId="8" fillId="0" borderId="4" xfId="0" applyFont="1" applyFill="1" applyBorder="1" applyAlignment="1" applyProtection="1">
      <alignment horizontal="center" vertical="center" wrapText="1"/>
      <protection locked="0"/>
    </xf>
    <xf numFmtId="0" fontId="1" fillId="0" borderId="4" xfId="0" applyNumberFormat="1"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10" fillId="0" borderId="4" xfId="0" applyNumberFormat="1" applyFont="1" applyFill="1" applyBorder="1" applyAlignment="1" applyProtection="1">
      <alignment vertical="center" wrapText="1"/>
      <protection locked="0"/>
    </xf>
    <xf numFmtId="0" fontId="10" fillId="0" borderId="4" xfId="0" applyNumberFormat="1"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vertical="center" wrapText="1"/>
      <protection locked="0"/>
    </xf>
    <xf numFmtId="0" fontId="2" fillId="2"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176" fontId="7" fillId="2"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5" fillId="3"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left"/>
      <protection locked="0"/>
    </xf>
    <xf numFmtId="0" fontId="2"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76" fontId="7" fillId="3" borderId="4" xfId="0" applyNumberFormat="1" applyFont="1" applyFill="1" applyBorder="1" applyAlignment="1" applyProtection="1">
      <alignment horizontal="left" vertical="center"/>
    </xf>
    <xf numFmtId="10" fontId="9" fillId="2" borderId="4" xfId="3" applyNumberFormat="1" applyFont="1" applyFill="1" applyBorder="1" applyProtection="1">
      <alignment vertical="center"/>
    </xf>
    <xf numFmtId="0" fontId="1" fillId="0" borderId="0"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1" fillId="0" borderId="4" xfId="0" applyNumberFormat="1" applyFont="1" applyFill="1" applyBorder="1" applyAlignment="1" applyProtection="1">
      <alignment horizontal="center" vertical="center"/>
      <protection locked="0"/>
    </xf>
    <xf numFmtId="0" fontId="1" fillId="0" borderId="4" xfId="0" applyNumberFormat="1" applyFont="1" applyFill="1" applyBorder="1" applyAlignment="1" applyProtection="1">
      <alignment horizontal="center" vertical="center" wrapText="1"/>
      <protection locked="0"/>
    </xf>
    <xf numFmtId="0" fontId="1" fillId="0" borderId="4" xfId="0" applyFont="1" applyFill="1" applyBorder="1" applyAlignment="1">
      <alignment vertical="center" wrapText="1"/>
    </xf>
    <xf numFmtId="0" fontId="1" fillId="4" borderId="4" xfId="0" applyNumberFormat="1" applyFont="1" applyFill="1" applyBorder="1" applyAlignment="1" applyProtection="1">
      <alignment vertical="center" wrapText="1"/>
      <protection locked="0"/>
    </xf>
    <xf numFmtId="0" fontId="12" fillId="0" borderId="4"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9" fillId="4" borderId="4"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4" xfId="0" applyFont="1" applyFill="1" applyBorder="1" applyAlignment="1">
      <alignment vertical="center" wrapText="1"/>
    </xf>
    <xf numFmtId="0" fontId="13"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protection locked="0"/>
    </xf>
    <xf numFmtId="0" fontId="1" fillId="0" borderId="4" xfId="0" applyNumberFormat="1" applyFont="1" applyFill="1" applyBorder="1" applyAlignment="1">
      <alignment horizontal="center" vertical="center" wrapText="1"/>
    </xf>
    <xf numFmtId="0" fontId="12" fillId="0" borderId="4" xfId="0" applyNumberFormat="1" applyFont="1" applyFill="1" applyBorder="1" applyAlignment="1" applyProtection="1">
      <alignment vertical="center" wrapText="1"/>
      <protection locked="0"/>
    </xf>
    <xf numFmtId="0" fontId="10" fillId="0" borderId="4"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14"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5" fillId="0" borderId="4" xfId="0" applyFont="1" applyFill="1" applyBorder="1" applyAlignment="1" applyProtection="1">
      <alignment horizontal="center" vertical="center"/>
      <protection locked="0"/>
    </xf>
    <xf numFmtId="0" fontId="13" fillId="0" borderId="4" xfId="0" applyNumberFormat="1" applyFont="1" applyFill="1" applyBorder="1" applyAlignment="1" applyProtection="1">
      <alignment vertical="center" wrapText="1"/>
      <protection locked="0"/>
    </xf>
    <xf numFmtId="0" fontId="12" fillId="0" borderId="11" xfId="0" applyFont="1" applyFill="1" applyBorder="1" applyAlignment="1">
      <alignment horizontal="center" vertical="center" wrapText="1"/>
    </xf>
    <xf numFmtId="0" fontId="13" fillId="0" borderId="4" xfId="0" applyFont="1" applyFill="1" applyBorder="1" applyAlignment="1" applyProtection="1">
      <alignment vertical="center" wrapText="1"/>
      <protection locked="0"/>
    </xf>
    <xf numFmtId="0" fontId="13" fillId="0" borderId="4"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5" fillId="0" borderId="0" xfId="0" applyFont="1" applyAlignment="1">
      <alignment horizontal="justify"/>
    </xf>
    <xf numFmtId="0" fontId="1" fillId="0" borderId="12"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6" fillId="0" borderId="0" xfId="0" applyFont="1" applyAlignment="1">
      <alignment horizontal="justify"/>
    </xf>
    <xf numFmtId="0" fontId="7" fillId="0" borderId="4"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left" vertical="center"/>
    </xf>
    <xf numFmtId="10" fontId="9" fillId="2" borderId="1" xfId="3" applyNumberFormat="1" applyFont="1" applyFill="1" applyBorder="1" applyProtection="1">
      <alignment vertical="center"/>
    </xf>
    <xf numFmtId="0" fontId="1" fillId="0" borderId="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wrapText="1"/>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样式 3" xfId="50"/>
    <cellStyle name="千位分隔 2" xfId="51"/>
    <cellStyle name="常规 4" xfId="52"/>
    <cellStyle name="常规 5" xfId="53"/>
    <cellStyle name="常规 6" xfId="54"/>
    <cellStyle name="常规 3" xfId="55"/>
    <cellStyle name="常规 2"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14"/>
  <sheetViews>
    <sheetView tabSelected="1" zoomScale="90" zoomScaleNormal="90" workbookViewId="0">
      <pane xSplit="4" ySplit="7" topLeftCell="E277" activePane="bottomRight" state="frozen"/>
      <selection/>
      <selection pane="topRight"/>
      <selection pane="bottomLeft"/>
      <selection pane="bottomRight" activeCell="AC277" sqref="AC277"/>
    </sheetView>
  </sheetViews>
  <sheetFormatPr defaultColWidth="8.66666666666667" defaultRowHeight="14.25"/>
  <cols>
    <col min="1" max="1" width="4.91666666666667" style="7" customWidth="1"/>
    <col min="2" max="2" width="8.74166666666667" style="7" customWidth="1"/>
    <col min="3" max="3" width="11.125" style="7" customWidth="1"/>
    <col min="4" max="4" width="18.9916666666667" style="7" customWidth="1"/>
    <col min="5" max="5" width="9.15833333333333" style="7" customWidth="1"/>
    <col min="6" max="6" width="8.325" style="7" customWidth="1"/>
    <col min="7" max="7" width="13.375" style="7" customWidth="1"/>
    <col min="8" max="8" width="8.875" style="7" customWidth="1"/>
    <col min="9" max="9" width="7.375" style="8" customWidth="1"/>
    <col min="10" max="10" width="5.75" style="7" customWidth="1"/>
    <col min="11" max="11" width="5.625" style="7" customWidth="1"/>
    <col min="12" max="12" width="4.875" style="7" customWidth="1"/>
    <col min="13" max="13" width="6.25" style="7" customWidth="1"/>
    <col min="14" max="14" width="6.75" style="7" customWidth="1"/>
    <col min="15" max="15" width="5.25" style="7" customWidth="1"/>
    <col min="16" max="16" width="5.5" style="7" customWidth="1"/>
    <col min="17" max="17" width="5.55" style="7" customWidth="1"/>
    <col min="18" max="18" width="6.375" style="7" customWidth="1"/>
    <col min="19" max="19" width="5.5" style="7" customWidth="1"/>
    <col min="20" max="20" width="6.75" style="9" customWidth="1"/>
    <col min="21" max="21" width="6.375" style="7" customWidth="1"/>
    <col min="22" max="22" width="5.55" style="7" customWidth="1"/>
    <col min="23" max="23" width="5.75" style="7" customWidth="1"/>
    <col min="24" max="24" width="9.5" style="8" customWidth="1"/>
    <col min="25" max="25" width="9.25" style="8" customWidth="1"/>
    <col min="26" max="26" width="8.83333333333333" style="8" customWidth="1"/>
    <col min="27" max="27" width="8.75" style="7" customWidth="1"/>
    <col min="28" max="28" width="9" style="7" customWidth="1"/>
    <col min="29" max="29" width="8.66666666666667" style="7"/>
  </cols>
  <sheetData>
    <row r="1" s="1" customFormat="1" ht="22" customHeight="1" spans="1:29">
      <c r="A1" s="7"/>
      <c r="B1" s="7"/>
      <c r="C1" s="7"/>
      <c r="D1" s="7"/>
      <c r="E1" s="7"/>
      <c r="F1" s="7"/>
      <c r="G1" s="7"/>
      <c r="H1" s="7"/>
      <c r="I1" s="8"/>
      <c r="J1" s="7"/>
      <c r="K1" s="7"/>
      <c r="L1" s="7"/>
      <c r="M1" s="7"/>
      <c r="N1" s="7"/>
      <c r="O1" s="7"/>
      <c r="P1" s="7"/>
      <c r="Q1" s="7"/>
      <c r="R1" s="7"/>
      <c r="S1" s="7"/>
      <c r="T1" s="9"/>
      <c r="U1" s="7"/>
      <c r="V1" s="7"/>
      <c r="W1" s="7"/>
      <c r="X1" s="8"/>
      <c r="Y1" s="8"/>
      <c r="Z1" s="8"/>
      <c r="AA1" s="7"/>
      <c r="AB1" s="7"/>
      <c r="AC1" s="7"/>
    </row>
    <row r="2" s="1" customFormat="1" ht="20.25" spans="1:29">
      <c r="A2" s="10" t="s">
        <v>0</v>
      </c>
      <c r="B2" s="11"/>
      <c r="C2" s="11"/>
      <c r="D2" s="11"/>
      <c r="E2" s="11"/>
      <c r="F2" s="11"/>
      <c r="G2" s="11"/>
      <c r="H2" s="11"/>
      <c r="I2" s="11"/>
      <c r="J2" s="11"/>
      <c r="K2" s="11"/>
      <c r="L2" s="11"/>
      <c r="M2" s="11"/>
      <c r="N2" s="11"/>
      <c r="O2" s="11"/>
      <c r="P2" s="11"/>
      <c r="Q2" s="11"/>
      <c r="R2" s="11"/>
      <c r="S2" s="11"/>
      <c r="T2" s="42"/>
      <c r="U2" s="11"/>
      <c r="V2" s="11"/>
      <c r="W2" s="11"/>
      <c r="X2" s="11"/>
      <c r="Y2" s="11"/>
      <c r="Z2" s="11"/>
      <c r="AA2" s="11"/>
      <c r="AB2" s="11"/>
      <c r="AC2" s="7"/>
    </row>
    <row r="3" s="2" customFormat="1" ht="22" customHeight="1" spans="1:29">
      <c r="A3" s="12"/>
      <c r="B3" s="13"/>
      <c r="C3" s="13"/>
      <c r="D3" s="13"/>
      <c r="E3" s="13"/>
      <c r="F3" s="13"/>
      <c r="G3" s="13"/>
      <c r="H3" s="13"/>
      <c r="I3" s="13"/>
      <c r="J3" s="13"/>
      <c r="K3" s="13"/>
      <c r="L3" s="13"/>
      <c r="M3" s="13"/>
      <c r="N3" s="13"/>
      <c r="O3" s="13"/>
      <c r="P3" s="13"/>
      <c r="Q3" s="13"/>
      <c r="R3" s="13"/>
      <c r="S3" s="13"/>
      <c r="T3" s="43"/>
      <c r="U3" s="13"/>
      <c r="V3" s="13"/>
      <c r="W3" s="13"/>
      <c r="X3" s="13"/>
      <c r="Y3" s="13"/>
      <c r="Z3" s="12" t="s">
        <v>1</v>
      </c>
      <c r="AB3" s="13"/>
      <c r="AC3" s="55"/>
    </row>
    <row r="4" s="3" customFormat="1" ht="30" customHeight="1" spans="1:29">
      <c r="A4" s="14" t="s">
        <v>2</v>
      </c>
      <c r="B4" s="14" t="s">
        <v>3</v>
      </c>
      <c r="C4" s="14" t="s">
        <v>4</v>
      </c>
      <c r="D4" s="14" t="s">
        <v>5</v>
      </c>
      <c r="E4" s="14" t="s">
        <v>6</v>
      </c>
      <c r="F4" s="14" t="s">
        <v>7</v>
      </c>
      <c r="G4" s="14" t="s">
        <v>8</v>
      </c>
      <c r="H4" s="14" t="s">
        <v>9</v>
      </c>
      <c r="I4" s="28" t="s">
        <v>10</v>
      </c>
      <c r="J4" s="29"/>
      <c r="K4" s="29"/>
      <c r="L4" s="29"/>
      <c r="M4" s="29"/>
      <c r="N4" s="29"/>
      <c r="O4" s="29"/>
      <c r="P4" s="29"/>
      <c r="Q4" s="44" t="s">
        <v>11</v>
      </c>
      <c r="R4" s="45"/>
      <c r="S4" s="45"/>
      <c r="T4" s="46" t="s">
        <v>12</v>
      </c>
      <c r="U4" s="47"/>
      <c r="V4" s="47"/>
      <c r="W4" s="47"/>
      <c r="X4" s="28" t="s">
        <v>13</v>
      </c>
      <c r="Y4" s="56"/>
      <c r="Z4" s="56"/>
      <c r="AA4" s="14" t="s">
        <v>14</v>
      </c>
      <c r="AB4" s="14" t="s">
        <v>15</v>
      </c>
      <c r="AC4" s="7"/>
    </row>
    <row r="5" s="3" customFormat="1" spans="1:29">
      <c r="A5" s="15"/>
      <c r="B5" s="16"/>
      <c r="C5" s="15"/>
      <c r="D5" s="15"/>
      <c r="E5" s="15"/>
      <c r="F5" s="15"/>
      <c r="G5" s="15"/>
      <c r="H5" s="15"/>
      <c r="I5" s="30" t="s">
        <v>16</v>
      </c>
      <c r="J5" s="31" t="s">
        <v>17</v>
      </c>
      <c r="K5" s="32"/>
      <c r="L5" s="32"/>
      <c r="M5" s="33" t="s">
        <v>18</v>
      </c>
      <c r="N5" s="29"/>
      <c r="O5" s="29"/>
      <c r="P5" s="14" t="s">
        <v>19</v>
      </c>
      <c r="Q5" s="14" t="s">
        <v>20</v>
      </c>
      <c r="R5" s="14" t="s">
        <v>21</v>
      </c>
      <c r="S5" s="14" t="s">
        <v>22</v>
      </c>
      <c r="T5" s="48" t="s">
        <v>16</v>
      </c>
      <c r="U5" s="35" t="s">
        <v>17</v>
      </c>
      <c r="V5" s="49"/>
      <c r="W5" s="14" t="s">
        <v>18</v>
      </c>
      <c r="X5" s="14" t="s">
        <v>16</v>
      </c>
      <c r="Y5" s="14" t="s">
        <v>17</v>
      </c>
      <c r="Z5" s="14" t="s">
        <v>23</v>
      </c>
      <c r="AA5" s="15"/>
      <c r="AB5" s="15"/>
      <c r="AC5" s="7"/>
    </row>
    <row r="6" s="3" customFormat="1" spans="1:29">
      <c r="A6" s="15"/>
      <c r="B6" s="16"/>
      <c r="C6" s="15"/>
      <c r="D6" s="15"/>
      <c r="E6" s="15"/>
      <c r="F6" s="15"/>
      <c r="G6" s="15"/>
      <c r="H6" s="15"/>
      <c r="I6" s="34"/>
      <c r="J6" s="35" t="s">
        <v>20</v>
      </c>
      <c r="K6" s="35" t="s">
        <v>21</v>
      </c>
      <c r="L6" s="35" t="s">
        <v>22</v>
      </c>
      <c r="M6" s="14" t="s">
        <v>20</v>
      </c>
      <c r="N6" s="14" t="s">
        <v>21</v>
      </c>
      <c r="O6" s="14" t="s">
        <v>22</v>
      </c>
      <c r="P6" s="15"/>
      <c r="Q6" s="15"/>
      <c r="R6" s="15"/>
      <c r="S6" s="15"/>
      <c r="T6" s="50"/>
      <c r="U6" s="37"/>
      <c r="V6" s="51"/>
      <c r="W6" s="15"/>
      <c r="X6" s="15"/>
      <c r="Y6" s="15"/>
      <c r="Z6" s="15"/>
      <c r="AA6" s="15"/>
      <c r="AB6" s="15"/>
      <c r="AC6" s="7"/>
    </row>
    <row r="7" s="3" customFormat="1" ht="24" spans="1:29">
      <c r="A7" s="17"/>
      <c r="B7" s="18"/>
      <c r="C7" s="17"/>
      <c r="D7" s="17"/>
      <c r="E7" s="17"/>
      <c r="F7" s="17"/>
      <c r="G7" s="17"/>
      <c r="H7" s="17"/>
      <c r="I7" s="36"/>
      <c r="J7" s="37"/>
      <c r="K7" s="37"/>
      <c r="L7" s="37"/>
      <c r="M7" s="17"/>
      <c r="N7" s="17"/>
      <c r="O7" s="17"/>
      <c r="P7" s="15"/>
      <c r="Q7" s="15"/>
      <c r="R7" s="15"/>
      <c r="S7" s="15"/>
      <c r="T7" s="52"/>
      <c r="U7" s="18" t="s">
        <v>24</v>
      </c>
      <c r="V7" s="18" t="s">
        <v>25</v>
      </c>
      <c r="W7" s="17"/>
      <c r="X7" s="17"/>
      <c r="Y7" s="17"/>
      <c r="Z7" s="17"/>
      <c r="AA7" s="17"/>
      <c r="AB7" s="17"/>
      <c r="AC7" s="7"/>
    </row>
    <row r="8" s="1" customFormat="1" ht="89.25" spans="1:29">
      <c r="A8" s="19">
        <v>1</v>
      </c>
      <c r="B8" s="20" t="s">
        <v>26</v>
      </c>
      <c r="C8" s="21" t="s">
        <v>27</v>
      </c>
      <c r="D8" s="21" t="s">
        <v>28</v>
      </c>
      <c r="E8" s="20" t="s">
        <v>29</v>
      </c>
      <c r="F8" s="20" t="s">
        <v>30</v>
      </c>
      <c r="G8" s="21" t="s">
        <v>31</v>
      </c>
      <c r="H8" s="20" t="s">
        <v>32</v>
      </c>
      <c r="I8" s="38">
        <f t="shared" ref="I8:I19" si="0">SUM(J8:P8)</f>
        <v>40</v>
      </c>
      <c r="J8" s="39">
        <v>2.15</v>
      </c>
      <c r="K8" s="39">
        <v>37.85</v>
      </c>
      <c r="L8" s="40"/>
      <c r="M8" s="40"/>
      <c r="N8" s="40"/>
      <c r="O8" s="40"/>
      <c r="P8" s="40"/>
      <c r="Q8" s="39">
        <v>2.15</v>
      </c>
      <c r="R8" s="39">
        <v>37.85</v>
      </c>
      <c r="S8" s="40"/>
      <c r="T8" s="53">
        <f t="shared" ref="T8:T19" si="1">SUM(U8:W8)</f>
        <v>40</v>
      </c>
      <c r="U8" s="40"/>
      <c r="V8" s="40">
        <v>40</v>
      </c>
      <c r="W8" s="40"/>
      <c r="X8" s="54">
        <f t="shared" ref="X8:X19" si="2">T8/I8</f>
        <v>1</v>
      </c>
      <c r="Y8" s="54">
        <f t="shared" ref="Y8:Y19" si="3">(U8+V8)/(J8+K8+L8)</f>
        <v>1</v>
      </c>
      <c r="Z8" s="54">
        <f t="shared" ref="Z8:Z19" si="4">(W8+V8)/(M8+N8+O8+Q8+R8+S8)</f>
        <v>1</v>
      </c>
      <c r="AA8" s="57" t="s">
        <v>33</v>
      </c>
      <c r="AB8" s="58"/>
      <c r="AC8" s="7"/>
    </row>
    <row r="9" s="1" customFormat="1" ht="102" spans="1:29">
      <c r="A9" s="19">
        <v>2</v>
      </c>
      <c r="B9" s="20" t="s">
        <v>26</v>
      </c>
      <c r="C9" s="22" t="s">
        <v>34</v>
      </c>
      <c r="D9" s="21" t="s">
        <v>35</v>
      </c>
      <c r="E9" s="20" t="s">
        <v>36</v>
      </c>
      <c r="F9" s="20" t="s">
        <v>37</v>
      </c>
      <c r="G9" s="21" t="s">
        <v>38</v>
      </c>
      <c r="H9" s="20" t="s">
        <v>39</v>
      </c>
      <c r="I9" s="38">
        <f t="shared" si="0"/>
        <v>125</v>
      </c>
      <c r="J9" s="40">
        <v>80</v>
      </c>
      <c r="K9" s="40"/>
      <c r="L9" s="40"/>
      <c r="M9" s="40">
        <v>45</v>
      </c>
      <c r="N9" s="40"/>
      <c r="O9" s="40"/>
      <c r="P9" s="40"/>
      <c r="Q9" s="40">
        <v>80</v>
      </c>
      <c r="R9" s="40"/>
      <c r="S9" s="40"/>
      <c r="T9" s="53">
        <f t="shared" si="1"/>
        <v>119</v>
      </c>
      <c r="U9" s="40"/>
      <c r="V9" s="40">
        <v>80</v>
      </c>
      <c r="W9" s="40">
        <v>39</v>
      </c>
      <c r="X9" s="54">
        <f t="shared" si="2"/>
        <v>0.952</v>
      </c>
      <c r="Y9" s="54">
        <f t="shared" si="3"/>
        <v>1</v>
      </c>
      <c r="Z9" s="54">
        <f t="shared" si="4"/>
        <v>0.952</v>
      </c>
      <c r="AA9" s="57" t="s">
        <v>33</v>
      </c>
      <c r="AB9" s="57"/>
      <c r="AC9" s="7"/>
    </row>
    <row r="10" s="1" customFormat="1" ht="102" spans="1:29">
      <c r="A10" s="19">
        <v>3</v>
      </c>
      <c r="B10" s="20" t="s">
        <v>26</v>
      </c>
      <c r="C10" s="20" t="s">
        <v>40</v>
      </c>
      <c r="D10" s="21" t="s">
        <v>41</v>
      </c>
      <c r="E10" s="20" t="s">
        <v>42</v>
      </c>
      <c r="F10" s="20" t="s">
        <v>43</v>
      </c>
      <c r="G10" s="21" t="s">
        <v>44</v>
      </c>
      <c r="H10" s="20" t="s">
        <v>45</v>
      </c>
      <c r="I10" s="38">
        <f t="shared" si="0"/>
        <v>95</v>
      </c>
      <c r="J10" s="40">
        <v>60</v>
      </c>
      <c r="K10" s="40"/>
      <c r="L10" s="40"/>
      <c r="M10" s="40">
        <v>35</v>
      </c>
      <c r="N10" s="40"/>
      <c r="O10" s="40"/>
      <c r="P10" s="40"/>
      <c r="Q10" s="40">
        <v>60</v>
      </c>
      <c r="R10" s="40"/>
      <c r="S10" s="40"/>
      <c r="T10" s="53">
        <f t="shared" si="1"/>
        <v>90</v>
      </c>
      <c r="U10" s="40"/>
      <c r="V10" s="40">
        <v>60</v>
      </c>
      <c r="W10" s="40">
        <v>30</v>
      </c>
      <c r="X10" s="54">
        <f t="shared" si="2"/>
        <v>0.947368421052632</v>
      </c>
      <c r="Y10" s="54">
        <f t="shared" si="3"/>
        <v>1</v>
      </c>
      <c r="Z10" s="54">
        <f t="shared" si="4"/>
        <v>0.947368421052632</v>
      </c>
      <c r="AA10" s="57" t="s">
        <v>33</v>
      </c>
      <c r="AB10" s="57"/>
      <c r="AC10" s="7"/>
    </row>
    <row r="11" s="1" customFormat="1" ht="162" spans="1:29">
      <c r="A11" s="19">
        <v>4</v>
      </c>
      <c r="B11" s="20" t="s">
        <v>26</v>
      </c>
      <c r="C11" s="23" t="s">
        <v>46</v>
      </c>
      <c r="D11" s="21" t="s">
        <v>47</v>
      </c>
      <c r="E11" s="20" t="s">
        <v>48</v>
      </c>
      <c r="F11" s="20" t="s">
        <v>49</v>
      </c>
      <c r="G11" s="21" t="s">
        <v>50</v>
      </c>
      <c r="H11" s="20" t="s">
        <v>32</v>
      </c>
      <c r="I11" s="38">
        <f t="shared" si="0"/>
        <v>100.536735</v>
      </c>
      <c r="J11" s="39">
        <v>100.536735</v>
      </c>
      <c r="K11" s="40"/>
      <c r="L11" s="40"/>
      <c r="M11" s="40"/>
      <c r="N11" s="40"/>
      <c r="O11" s="40"/>
      <c r="P11" s="40"/>
      <c r="Q11" s="39">
        <v>100.536735</v>
      </c>
      <c r="R11" s="40"/>
      <c r="S11" s="40"/>
      <c r="T11" s="53">
        <f t="shared" si="1"/>
        <v>31.543602</v>
      </c>
      <c r="U11" s="40"/>
      <c r="V11" s="39">
        <v>31.543602</v>
      </c>
      <c r="W11" s="40"/>
      <c r="X11" s="54">
        <f t="shared" si="2"/>
        <v>0.313752003185701</v>
      </c>
      <c r="Y11" s="54">
        <f t="shared" si="3"/>
        <v>0.313752003185701</v>
      </c>
      <c r="Z11" s="54">
        <f t="shared" si="4"/>
        <v>0.313752003185701</v>
      </c>
      <c r="AA11" s="57" t="s">
        <v>51</v>
      </c>
      <c r="AB11" s="57" t="s">
        <v>52</v>
      </c>
      <c r="AC11" s="7"/>
    </row>
    <row r="12" s="1" customFormat="1" ht="162.75" spans="1:29">
      <c r="A12" s="19">
        <v>5</v>
      </c>
      <c r="B12" s="20" t="s">
        <v>26</v>
      </c>
      <c r="C12" s="24" t="s">
        <v>53</v>
      </c>
      <c r="D12" s="21" t="s">
        <v>54</v>
      </c>
      <c r="E12" s="20" t="s">
        <v>48</v>
      </c>
      <c r="F12" s="20" t="s">
        <v>49</v>
      </c>
      <c r="G12" s="21" t="s">
        <v>55</v>
      </c>
      <c r="H12" s="20" t="s">
        <v>32</v>
      </c>
      <c r="I12" s="38">
        <f t="shared" si="0"/>
        <v>120</v>
      </c>
      <c r="J12" s="41">
        <v>120</v>
      </c>
      <c r="K12" s="40"/>
      <c r="L12" s="40"/>
      <c r="M12" s="40"/>
      <c r="N12" s="40"/>
      <c r="O12" s="40"/>
      <c r="P12" s="40"/>
      <c r="Q12" s="40">
        <v>120</v>
      </c>
      <c r="R12" s="40"/>
      <c r="S12" s="40"/>
      <c r="T12" s="53">
        <f t="shared" si="1"/>
        <v>108.01513</v>
      </c>
      <c r="U12" s="40"/>
      <c r="V12" s="39">
        <v>108.01513</v>
      </c>
      <c r="W12" s="40"/>
      <c r="X12" s="54">
        <f t="shared" si="2"/>
        <v>0.900126083333333</v>
      </c>
      <c r="Y12" s="54">
        <f t="shared" si="3"/>
        <v>0.900126083333333</v>
      </c>
      <c r="Z12" s="54">
        <f t="shared" si="4"/>
        <v>0.900126083333333</v>
      </c>
      <c r="AA12" s="57" t="s">
        <v>33</v>
      </c>
      <c r="AB12" s="57"/>
      <c r="AC12" s="7"/>
    </row>
    <row r="13" s="4" customFormat="1" ht="113.25" spans="1:29">
      <c r="A13" s="19">
        <v>6</v>
      </c>
      <c r="B13" s="20" t="s">
        <v>26</v>
      </c>
      <c r="C13" s="24" t="s">
        <v>56</v>
      </c>
      <c r="D13" s="21" t="s">
        <v>57</v>
      </c>
      <c r="E13" s="20" t="s">
        <v>58</v>
      </c>
      <c r="F13" s="20" t="s">
        <v>59</v>
      </c>
      <c r="G13" s="21" t="s">
        <v>60</v>
      </c>
      <c r="H13" s="20" t="s">
        <v>61</v>
      </c>
      <c r="I13" s="38">
        <f t="shared" si="0"/>
        <v>2000</v>
      </c>
      <c r="J13" s="40">
        <v>2000</v>
      </c>
      <c r="K13" s="40"/>
      <c r="L13" s="40"/>
      <c r="M13" s="40"/>
      <c r="N13" s="40"/>
      <c r="O13" s="40"/>
      <c r="P13" s="40"/>
      <c r="Q13" s="40">
        <v>2000</v>
      </c>
      <c r="R13" s="40"/>
      <c r="S13" s="40"/>
      <c r="T13" s="53">
        <f t="shared" si="1"/>
        <v>1980</v>
      </c>
      <c r="U13" s="40"/>
      <c r="V13" s="39">
        <v>1980</v>
      </c>
      <c r="W13" s="40"/>
      <c r="X13" s="54">
        <f t="shared" si="2"/>
        <v>0.99</v>
      </c>
      <c r="Y13" s="54">
        <f t="shared" si="3"/>
        <v>0.99</v>
      </c>
      <c r="Z13" s="54">
        <f t="shared" si="4"/>
        <v>0.99</v>
      </c>
      <c r="AA13" s="57" t="s">
        <v>33</v>
      </c>
      <c r="AB13" s="57"/>
      <c r="AC13" s="7"/>
    </row>
    <row r="14" s="4" customFormat="1" ht="87.75" spans="1:29">
      <c r="A14" s="19">
        <v>7</v>
      </c>
      <c r="B14" s="20" t="s">
        <v>26</v>
      </c>
      <c r="C14" s="24" t="s">
        <v>62</v>
      </c>
      <c r="D14" s="21" t="s">
        <v>63</v>
      </c>
      <c r="E14" s="20" t="s">
        <v>64</v>
      </c>
      <c r="F14" s="20" t="s">
        <v>43</v>
      </c>
      <c r="G14" s="21" t="s">
        <v>65</v>
      </c>
      <c r="H14" s="20" t="s">
        <v>61</v>
      </c>
      <c r="I14" s="38">
        <f t="shared" si="0"/>
        <v>60</v>
      </c>
      <c r="J14" s="40"/>
      <c r="K14" s="40">
        <v>60</v>
      </c>
      <c r="L14" s="40"/>
      <c r="M14" s="40"/>
      <c r="N14" s="40"/>
      <c r="O14" s="40"/>
      <c r="P14" s="40"/>
      <c r="Q14" s="40"/>
      <c r="R14" s="40">
        <v>60</v>
      </c>
      <c r="S14" s="40"/>
      <c r="T14" s="53">
        <f t="shared" si="1"/>
        <v>50.87</v>
      </c>
      <c r="U14" s="40"/>
      <c r="V14" s="39">
        <v>50.87</v>
      </c>
      <c r="W14" s="40"/>
      <c r="X14" s="54">
        <f t="shared" si="2"/>
        <v>0.847833333333333</v>
      </c>
      <c r="Y14" s="54">
        <f t="shared" si="3"/>
        <v>0.847833333333333</v>
      </c>
      <c r="Z14" s="54">
        <f t="shared" si="4"/>
        <v>0.847833333333333</v>
      </c>
      <c r="AA14" s="57" t="s">
        <v>33</v>
      </c>
      <c r="AB14" s="57"/>
      <c r="AC14" s="7"/>
    </row>
    <row r="15" s="4" customFormat="1" ht="113.25" spans="1:29">
      <c r="A15" s="19">
        <v>8</v>
      </c>
      <c r="B15" s="20" t="s">
        <v>26</v>
      </c>
      <c r="C15" s="24" t="s">
        <v>66</v>
      </c>
      <c r="D15" s="21" t="s">
        <v>67</v>
      </c>
      <c r="E15" s="20" t="s">
        <v>68</v>
      </c>
      <c r="F15" s="20" t="s">
        <v>69</v>
      </c>
      <c r="G15" s="21" t="s">
        <v>70</v>
      </c>
      <c r="H15" s="20" t="s">
        <v>32</v>
      </c>
      <c r="I15" s="38">
        <f t="shared" si="0"/>
        <v>300</v>
      </c>
      <c r="J15" s="40"/>
      <c r="K15" s="40">
        <v>300</v>
      </c>
      <c r="L15" s="40"/>
      <c r="M15" s="40"/>
      <c r="N15" s="40"/>
      <c r="O15" s="40"/>
      <c r="P15" s="40"/>
      <c r="Q15" s="40"/>
      <c r="R15" s="40">
        <v>300</v>
      </c>
      <c r="S15" s="40"/>
      <c r="T15" s="53">
        <f t="shared" si="1"/>
        <v>240.2</v>
      </c>
      <c r="U15" s="40"/>
      <c r="V15" s="39">
        <v>240.2</v>
      </c>
      <c r="W15" s="40"/>
      <c r="X15" s="54">
        <f t="shared" si="2"/>
        <v>0.800666666666667</v>
      </c>
      <c r="Y15" s="54">
        <f t="shared" si="3"/>
        <v>0.800666666666667</v>
      </c>
      <c r="Z15" s="54">
        <f t="shared" si="4"/>
        <v>0.800666666666667</v>
      </c>
      <c r="AA15" s="57" t="s">
        <v>33</v>
      </c>
      <c r="AB15" s="57"/>
      <c r="AC15" s="7"/>
    </row>
    <row r="16" s="4" customFormat="1" ht="89.25" spans="1:29">
      <c r="A16" s="19">
        <v>9</v>
      </c>
      <c r="B16" s="20" t="s">
        <v>26</v>
      </c>
      <c r="C16" s="24" t="s">
        <v>71</v>
      </c>
      <c r="D16" s="21" t="s">
        <v>72</v>
      </c>
      <c r="E16" s="20" t="s">
        <v>36</v>
      </c>
      <c r="F16" s="20" t="s">
        <v>37</v>
      </c>
      <c r="G16" s="21" t="s">
        <v>73</v>
      </c>
      <c r="H16" s="20" t="s">
        <v>45</v>
      </c>
      <c r="I16" s="38">
        <f t="shared" si="0"/>
        <v>289</v>
      </c>
      <c r="J16" s="40">
        <v>267.72</v>
      </c>
      <c r="K16" s="40"/>
      <c r="L16" s="40"/>
      <c r="M16" s="40">
        <v>21.28</v>
      </c>
      <c r="N16" s="40"/>
      <c r="O16" s="40"/>
      <c r="P16" s="40"/>
      <c r="Q16" s="40">
        <v>267.72</v>
      </c>
      <c r="R16" s="40"/>
      <c r="S16" s="40"/>
      <c r="T16" s="53">
        <f t="shared" si="1"/>
        <v>279.5</v>
      </c>
      <c r="U16" s="40"/>
      <c r="V16" s="40">
        <v>267.72</v>
      </c>
      <c r="W16" s="39">
        <v>11.78</v>
      </c>
      <c r="X16" s="54">
        <f t="shared" si="2"/>
        <v>0.967128027681661</v>
      </c>
      <c r="Y16" s="54">
        <f t="shared" si="3"/>
        <v>1</v>
      </c>
      <c r="Z16" s="54">
        <f t="shared" si="4"/>
        <v>0.967128027681661</v>
      </c>
      <c r="AA16" s="57" t="s">
        <v>33</v>
      </c>
      <c r="AB16" s="58"/>
      <c r="AC16" s="7"/>
    </row>
    <row r="17" s="4" customFormat="1" ht="89.25" spans="1:29">
      <c r="A17" s="19">
        <v>10</v>
      </c>
      <c r="B17" s="20" t="s">
        <v>26</v>
      </c>
      <c r="C17" s="24" t="s">
        <v>74</v>
      </c>
      <c r="D17" s="21" t="s">
        <v>75</v>
      </c>
      <c r="E17" s="20" t="s">
        <v>36</v>
      </c>
      <c r="F17" s="20" t="s">
        <v>37</v>
      </c>
      <c r="G17" s="21" t="s">
        <v>76</v>
      </c>
      <c r="H17" s="20" t="s">
        <v>32</v>
      </c>
      <c r="I17" s="38">
        <f t="shared" si="0"/>
        <v>20</v>
      </c>
      <c r="J17" s="40">
        <v>20</v>
      </c>
      <c r="K17" s="40"/>
      <c r="L17" s="40"/>
      <c r="M17" s="40"/>
      <c r="N17" s="40"/>
      <c r="O17" s="40"/>
      <c r="P17" s="40"/>
      <c r="Q17" s="40">
        <v>20</v>
      </c>
      <c r="R17" s="40"/>
      <c r="S17" s="40"/>
      <c r="T17" s="53">
        <f t="shared" si="1"/>
        <v>18</v>
      </c>
      <c r="U17" s="40"/>
      <c r="V17" s="39">
        <v>18</v>
      </c>
      <c r="W17" s="40"/>
      <c r="X17" s="54">
        <f t="shared" si="2"/>
        <v>0.9</v>
      </c>
      <c r="Y17" s="54">
        <f t="shared" si="3"/>
        <v>0.9</v>
      </c>
      <c r="Z17" s="54">
        <f t="shared" si="4"/>
        <v>0.9</v>
      </c>
      <c r="AA17" s="57" t="s">
        <v>33</v>
      </c>
      <c r="AB17" s="57"/>
      <c r="AC17" s="7"/>
    </row>
    <row r="18" s="4" customFormat="1" ht="89.25" spans="1:29">
      <c r="A18" s="19">
        <v>11</v>
      </c>
      <c r="B18" s="20" t="s">
        <v>26</v>
      </c>
      <c r="C18" s="24" t="s">
        <v>77</v>
      </c>
      <c r="D18" s="21" t="s">
        <v>78</v>
      </c>
      <c r="E18" s="20" t="s">
        <v>36</v>
      </c>
      <c r="F18" s="20" t="s">
        <v>37</v>
      </c>
      <c r="G18" s="21" t="s">
        <v>79</v>
      </c>
      <c r="H18" s="20" t="s">
        <v>32</v>
      </c>
      <c r="I18" s="38">
        <f t="shared" si="0"/>
        <v>10</v>
      </c>
      <c r="J18" s="40">
        <v>10</v>
      </c>
      <c r="K18" s="40"/>
      <c r="L18" s="40"/>
      <c r="M18" s="40"/>
      <c r="N18" s="40"/>
      <c r="O18" s="40"/>
      <c r="P18" s="40"/>
      <c r="Q18" s="40">
        <v>10</v>
      </c>
      <c r="R18" s="40"/>
      <c r="S18" s="40"/>
      <c r="T18" s="53">
        <f t="shared" si="1"/>
        <v>9</v>
      </c>
      <c r="U18" s="40"/>
      <c r="V18" s="39">
        <v>9</v>
      </c>
      <c r="W18" s="40"/>
      <c r="X18" s="54">
        <f t="shared" si="2"/>
        <v>0.9</v>
      </c>
      <c r="Y18" s="54">
        <f t="shared" si="3"/>
        <v>0.9</v>
      </c>
      <c r="Z18" s="54">
        <f t="shared" si="4"/>
        <v>0.9</v>
      </c>
      <c r="AA18" s="57" t="s">
        <v>33</v>
      </c>
      <c r="AB18" s="57"/>
      <c r="AC18" s="7"/>
    </row>
    <row r="19" s="4" customFormat="1" ht="126" spans="1:29">
      <c r="A19" s="19">
        <v>12</v>
      </c>
      <c r="B19" s="20" t="s">
        <v>26</v>
      </c>
      <c r="C19" s="24" t="s">
        <v>80</v>
      </c>
      <c r="D19" s="21" t="s">
        <v>81</v>
      </c>
      <c r="E19" s="20" t="s">
        <v>82</v>
      </c>
      <c r="F19" s="20" t="s">
        <v>83</v>
      </c>
      <c r="G19" s="21" t="s">
        <v>84</v>
      </c>
      <c r="H19" s="20" t="s">
        <v>32</v>
      </c>
      <c r="I19" s="38">
        <f t="shared" si="0"/>
        <v>32.4</v>
      </c>
      <c r="J19" s="40">
        <v>32.4</v>
      </c>
      <c r="K19" s="40"/>
      <c r="L19" s="40"/>
      <c r="M19" s="40"/>
      <c r="N19" s="40"/>
      <c r="O19" s="40"/>
      <c r="P19" s="40"/>
      <c r="Q19" s="40">
        <v>32.4</v>
      </c>
      <c r="R19" s="40"/>
      <c r="S19" s="40"/>
      <c r="T19" s="53">
        <f t="shared" si="1"/>
        <v>8.2481</v>
      </c>
      <c r="U19" s="40"/>
      <c r="V19" s="39">
        <v>8.2481</v>
      </c>
      <c r="W19" s="40"/>
      <c r="X19" s="54">
        <f t="shared" si="2"/>
        <v>0.254570987654321</v>
      </c>
      <c r="Y19" s="54">
        <f t="shared" si="3"/>
        <v>0.254570987654321</v>
      </c>
      <c r="Z19" s="54">
        <f t="shared" si="4"/>
        <v>0.254570987654321</v>
      </c>
      <c r="AA19" s="57" t="s">
        <v>33</v>
      </c>
      <c r="AB19" s="58"/>
      <c r="AC19" s="7"/>
    </row>
    <row r="20" s="1" customFormat="1" ht="139.5" spans="1:29">
      <c r="A20" s="19">
        <v>13</v>
      </c>
      <c r="B20" s="20" t="s">
        <v>26</v>
      </c>
      <c r="C20" s="24" t="s">
        <v>85</v>
      </c>
      <c r="D20" s="21" t="s">
        <v>86</v>
      </c>
      <c r="E20" s="20" t="s">
        <v>87</v>
      </c>
      <c r="F20" s="20" t="s">
        <v>88</v>
      </c>
      <c r="G20" s="21" t="s">
        <v>89</v>
      </c>
      <c r="H20" s="20" t="s">
        <v>32</v>
      </c>
      <c r="I20" s="38">
        <f t="shared" ref="I8:I71" si="5">SUM(J20:P20)</f>
        <v>245</v>
      </c>
      <c r="J20" s="40">
        <v>245</v>
      </c>
      <c r="K20" s="40"/>
      <c r="L20" s="40"/>
      <c r="M20" s="40"/>
      <c r="N20" s="40"/>
      <c r="O20" s="40"/>
      <c r="P20" s="40"/>
      <c r="Q20" s="40">
        <v>245</v>
      </c>
      <c r="R20" s="40"/>
      <c r="S20" s="40"/>
      <c r="T20" s="53">
        <f t="shared" ref="T8:T40" si="6">SUM(U20:W20)</f>
        <v>196</v>
      </c>
      <c r="U20" s="40"/>
      <c r="V20" s="40">
        <v>196</v>
      </c>
      <c r="W20" s="40"/>
      <c r="X20" s="54">
        <f t="shared" ref="X8:X71" si="7">T20/I20</f>
        <v>0.8</v>
      </c>
      <c r="Y20" s="54">
        <f t="shared" ref="Y8:Y71" si="8">(U20+V20)/(J20+K20+L20)</f>
        <v>0.8</v>
      </c>
      <c r="Z20" s="54">
        <f t="shared" ref="Z8:Z71" si="9">(W20+V20)/(M20+N20+O20+Q20+R20+S20)</f>
        <v>0.8</v>
      </c>
      <c r="AA20" s="57" t="s">
        <v>33</v>
      </c>
      <c r="AB20" s="57"/>
      <c r="AC20" s="7"/>
    </row>
    <row r="21" s="1" customFormat="1" ht="100.5" spans="1:29">
      <c r="A21" s="19">
        <v>14</v>
      </c>
      <c r="B21" s="20" t="s">
        <v>26</v>
      </c>
      <c r="C21" s="24" t="s">
        <v>90</v>
      </c>
      <c r="D21" s="21" t="s">
        <v>91</v>
      </c>
      <c r="E21" s="20" t="s">
        <v>92</v>
      </c>
      <c r="F21" s="20" t="s">
        <v>93</v>
      </c>
      <c r="G21" s="21" t="s">
        <v>94</v>
      </c>
      <c r="H21" s="20" t="s">
        <v>32</v>
      </c>
      <c r="I21" s="38">
        <f t="shared" si="5"/>
        <v>19</v>
      </c>
      <c r="J21" s="40">
        <v>19</v>
      </c>
      <c r="K21" s="40"/>
      <c r="L21" s="40"/>
      <c r="M21" s="40"/>
      <c r="N21" s="40"/>
      <c r="O21" s="40"/>
      <c r="P21" s="40"/>
      <c r="Q21" s="40">
        <v>19</v>
      </c>
      <c r="R21" s="40"/>
      <c r="S21" s="40"/>
      <c r="T21" s="53">
        <f t="shared" si="6"/>
        <v>11.09</v>
      </c>
      <c r="U21" s="40"/>
      <c r="V21" s="39">
        <v>11.09</v>
      </c>
      <c r="W21" s="40"/>
      <c r="X21" s="54">
        <f t="shared" si="7"/>
        <v>0.583684210526316</v>
      </c>
      <c r="Y21" s="54">
        <f t="shared" si="8"/>
        <v>0.583684210526316</v>
      </c>
      <c r="Z21" s="54">
        <f t="shared" si="9"/>
        <v>0.583684210526316</v>
      </c>
      <c r="AA21" s="57" t="s">
        <v>51</v>
      </c>
      <c r="AB21" s="57" t="s">
        <v>52</v>
      </c>
      <c r="AC21" s="7"/>
    </row>
    <row r="22" s="1" customFormat="1" ht="76.5" spans="1:29">
      <c r="A22" s="19">
        <v>15</v>
      </c>
      <c r="B22" s="20" t="s">
        <v>26</v>
      </c>
      <c r="C22" s="24" t="s">
        <v>95</v>
      </c>
      <c r="D22" s="21" t="s">
        <v>96</v>
      </c>
      <c r="E22" s="20" t="s">
        <v>97</v>
      </c>
      <c r="F22" s="20" t="s">
        <v>26</v>
      </c>
      <c r="G22" s="21" t="s">
        <v>98</v>
      </c>
      <c r="H22" s="20" t="s">
        <v>32</v>
      </c>
      <c r="I22" s="38">
        <f t="shared" si="5"/>
        <v>97</v>
      </c>
      <c r="J22" s="40">
        <v>97</v>
      </c>
      <c r="K22" s="40"/>
      <c r="L22" s="40"/>
      <c r="M22" s="40"/>
      <c r="N22" s="40"/>
      <c r="O22" s="40"/>
      <c r="P22" s="40"/>
      <c r="Q22" s="40">
        <v>97</v>
      </c>
      <c r="R22" s="40"/>
      <c r="S22" s="40"/>
      <c r="T22" s="53">
        <f t="shared" si="6"/>
        <v>40</v>
      </c>
      <c r="U22" s="40"/>
      <c r="V22" s="40">
        <v>40</v>
      </c>
      <c r="W22" s="40"/>
      <c r="X22" s="54">
        <f t="shared" si="7"/>
        <v>0.412371134020619</v>
      </c>
      <c r="Y22" s="54">
        <f t="shared" si="8"/>
        <v>0.412371134020619</v>
      </c>
      <c r="Z22" s="54">
        <f t="shared" si="9"/>
        <v>0.412371134020619</v>
      </c>
      <c r="AA22" s="57" t="s">
        <v>33</v>
      </c>
      <c r="AB22" s="58"/>
      <c r="AC22" s="7"/>
    </row>
    <row r="23" s="1" customFormat="1" ht="75.75" spans="1:29">
      <c r="A23" s="19">
        <v>16</v>
      </c>
      <c r="B23" s="20" t="s">
        <v>26</v>
      </c>
      <c r="C23" s="24" t="s">
        <v>99</v>
      </c>
      <c r="D23" s="21" t="s">
        <v>100</v>
      </c>
      <c r="E23" s="20" t="s">
        <v>101</v>
      </c>
      <c r="F23" s="20" t="s">
        <v>26</v>
      </c>
      <c r="G23" s="21" t="s">
        <v>102</v>
      </c>
      <c r="H23" s="20" t="s">
        <v>32</v>
      </c>
      <c r="I23" s="38">
        <f t="shared" si="5"/>
        <v>2500</v>
      </c>
      <c r="J23" s="40">
        <v>2500</v>
      </c>
      <c r="K23" s="40"/>
      <c r="L23" s="40"/>
      <c r="M23" s="40"/>
      <c r="N23" s="40"/>
      <c r="O23" s="40"/>
      <c r="P23" s="40"/>
      <c r="Q23" s="40">
        <v>2500</v>
      </c>
      <c r="R23" s="40"/>
      <c r="S23" s="40"/>
      <c r="T23" s="53">
        <f t="shared" si="6"/>
        <v>2500</v>
      </c>
      <c r="U23" s="40"/>
      <c r="V23" s="39">
        <v>2500</v>
      </c>
      <c r="W23" s="40"/>
      <c r="X23" s="54">
        <f t="shared" si="7"/>
        <v>1</v>
      </c>
      <c r="Y23" s="54">
        <f t="shared" si="8"/>
        <v>1</v>
      </c>
      <c r="Z23" s="54">
        <f t="shared" si="9"/>
        <v>1</v>
      </c>
      <c r="AA23" s="57" t="s">
        <v>33</v>
      </c>
      <c r="AB23" s="57"/>
      <c r="AC23" s="7"/>
    </row>
    <row r="24" s="1" customFormat="1" ht="113.25" spans="1:29">
      <c r="A24" s="19">
        <v>17</v>
      </c>
      <c r="B24" s="20" t="s">
        <v>26</v>
      </c>
      <c r="C24" s="24" t="s">
        <v>103</v>
      </c>
      <c r="D24" s="21" t="s">
        <v>104</v>
      </c>
      <c r="E24" s="20" t="s">
        <v>105</v>
      </c>
      <c r="F24" s="20" t="s">
        <v>49</v>
      </c>
      <c r="G24" s="21" t="s">
        <v>106</v>
      </c>
      <c r="H24" s="20" t="s">
        <v>32</v>
      </c>
      <c r="I24" s="38">
        <f t="shared" si="5"/>
        <v>29.378183</v>
      </c>
      <c r="J24" s="39">
        <v>29.378183</v>
      </c>
      <c r="K24" s="40"/>
      <c r="L24" s="40"/>
      <c r="M24" s="40"/>
      <c r="N24" s="40"/>
      <c r="O24" s="40"/>
      <c r="P24" s="40"/>
      <c r="Q24" s="39">
        <v>29.378183</v>
      </c>
      <c r="R24" s="40"/>
      <c r="S24" s="40"/>
      <c r="T24" s="53">
        <f t="shared" si="6"/>
        <v>29.378183</v>
      </c>
      <c r="U24" s="40"/>
      <c r="V24" s="39">
        <v>29.378183</v>
      </c>
      <c r="W24" s="40"/>
      <c r="X24" s="54">
        <f t="shared" si="7"/>
        <v>1</v>
      </c>
      <c r="Y24" s="54">
        <f t="shared" si="8"/>
        <v>1</v>
      </c>
      <c r="Z24" s="54">
        <f t="shared" si="9"/>
        <v>1</v>
      </c>
      <c r="AA24" s="57" t="s">
        <v>33</v>
      </c>
      <c r="AB24" s="57"/>
      <c r="AC24" s="7"/>
    </row>
    <row r="25" s="1" customFormat="1" ht="99.75" spans="1:29">
      <c r="A25" s="19">
        <v>18</v>
      </c>
      <c r="B25" s="20" t="s">
        <v>26</v>
      </c>
      <c r="C25" s="24" t="s">
        <v>107</v>
      </c>
      <c r="D25" s="21" t="s">
        <v>108</v>
      </c>
      <c r="E25" s="20" t="s">
        <v>109</v>
      </c>
      <c r="F25" s="20" t="s">
        <v>110</v>
      </c>
      <c r="G25" s="21" t="s">
        <v>111</v>
      </c>
      <c r="H25" s="20" t="s">
        <v>32</v>
      </c>
      <c r="I25" s="38">
        <f t="shared" si="5"/>
        <v>110</v>
      </c>
      <c r="J25" s="40">
        <v>110</v>
      </c>
      <c r="K25" s="40"/>
      <c r="L25" s="40"/>
      <c r="M25" s="40"/>
      <c r="N25" s="40"/>
      <c r="O25" s="40"/>
      <c r="P25" s="40"/>
      <c r="Q25" s="40">
        <v>110</v>
      </c>
      <c r="R25" s="40"/>
      <c r="S25" s="40"/>
      <c r="T25" s="53">
        <f t="shared" si="6"/>
        <v>72</v>
      </c>
      <c r="U25" s="40"/>
      <c r="V25" s="39">
        <v>72</v>
      </c>
      <c r="W25" s="40"/>
      <c r="X25" s="54">
        <f t="shared" si="7"/>
        <v>0.654545454545455</v>
      </c>
      <c r="Y25" s="54">
        <f t="shared" si="8"/>
        <v>0.654545454545455</v>
      </c>
      <c r="Z25" s="54">
        <f t="shared" si="9"/>
        <v>0.654545454545455</v>
      </c>
      <c r="AA25" s="57" t="s">
        <v>51</v>
      </c>
      <c r="AB25" s="57" t="s">
        <v>52</v>
      </c>
      <c r="AC25" s="7"/>
    </row>
    <row r="26" s="1" customFormat="1" ht="152.25" spans="1:29">
      <c r="A26" s="19">
        <v>19</v>
      </c>
      <c r="B26" s="20" t="s">
        <v>26</v>
      </c>
      <c r="C26" s="24" t="s">
        <v>112</v>
      </c>
      <c r="D26" s="21" t="s">
        <v>113</v>
      </c>
      <c r="E26" s="20" t="s">
        <v>114</v>
      </c>
      <c r="F26" s="20" t="s">
        <v>59</v>
      </c>
      <c r="G26" s="21" t="s">
        <v>115</v>
      </c>
      <c r="H26" s="20" t="s">
        <v>32</v>
      </c>
      <c r="I26" s="38">
        <f t="shared" si="5"/>
        <v>145</v>
      </c>
      <c r="J26" s="40">
        <v>145</v>
      </c>
      <c r="K26" s="40"/>
      <c r="L26" s="40"/>
      <c r="M26" s="40"/>
      <c r="N26" s="40"/>
      <c r="O26" s="40"/>
      <c r="P26" s="40"/>
      <c r="Q26" s="40">
        <v>145</v>
      </c>
      <c r="R26" s="40"/>
      <c r="S26" s="40"/>
      <c r="T26" s="53">
        <f t="shared" si="6"/>
        <v>145</v>
      </c>
      <c r="U26" s="40"/>
      <c r="V26" s="40">
        <v>145</v>
      </c>
      <c r="W26" s="40"/>
      <c r="X26" s="54">
        <f t="shared" si="7"/>
        <v>1</v>
      </c>
      <c r="Y26" s="54">
        <f t="shared" si="8"/>
        <v>1</v>
      </c>
      <c r="Z26" s="54">
        <f t="shared" si="9"/>
        <v>1</v>
      </c>
      <c r="AA26" s="57" t="s">
        <v>33</v>
      </c>
      <c r="AB26" s="57"/>
      <c r="AC26" s="7"/>
    </row>
    <row r="27" s="1" customFormat="1" ht="132" spans="1:29">
      <c r="A27" s="19">
        <v>20</v>
      </c>
      <c r="B27" s="20" t="s">
        <v>26</v>
      </c>
      <c r="C27" s="24" t="s">
        <v>116</v>
      </c>
      <c r="D27" s="21" t="s">
        <v>117</v>
      </c>
      <c r="E27" s="20" t="s">
        <v>118</v>
      </c>
      <c r="F27" s="20" t="s">
        <v>119</v>
      </c>
      <c r="G27" s="21" t="s">
        <v>120</v>
      </c>
      <c r="H27" s="20" t="s">
        <v>32</v>
      </c>
      <c r="I27" s="38">
        <f t="shared" si="5"/>
        <v>85.402578</v>
      </c>
      <c r="J27" s="39">
        <v>85.402578</v>
      </c>
      <c r="K27" s="40"/>
      <c r="L27" s="40"/>
      <c r="M27" s="40"/>
      <c r="N27" s="40"/>
      <c r="O27" s="40"/>
      <c r="P27" s="40"/>
      <c r="Q27" s="39">
        <v>85.402578</v>
      </c>
      <c r="R27" s="40"/>
      <c r="S27" s="40"/>
      <c r="T27" s="53">
        <f t="shared" si="6"/>
        <v>85.402578</v>
      </c>
      <c r="U27" s="40"/>
      <c r="V27" s="39">
        <v>85.402578</v>
      </c>
      <c r="W27" s="40"/>
      <c r="X27" s="54">
        <f t="shared" si="7"/>
        <v>1</v>
      </c>
      <c r="Y27" s="54">
        <f t="shared" si="8"/>
        <v>1</v>
      </c>
      <c r="Z27" s="54">
        <f t="shared" si="9"/>
        <v>1</v>
      </c>
      <c r="AA27" s="57" t="s">
        <v>33</v>
      </c>
      <c r="AB27" s="57"/>
      <c r="AC27" s="7"/>
    </row>
    <row r="28" s="1" customFormat="1" ht="112.5" spans="1:29">
      <c r="A28" s="19">
        <v>21</v>
      </c>
      <c r="B28" s="20" t="s">
        <v>26</v>
      </c>
      <c r="C28" s="24" t="s">
        <v>121</v>
      </c>
      <c r="D28" s="21" t="s">
        <v>122</v>
      </c>
      <c r="E28" s="20" t="s">
        <v>123</v>
      </c>
      <c r="F28" s="20" t="s">
        <v>124</v>
      </c>
      <c r="G28" s="21" t="s">
        <v>125</v>
      </c>
      <c r="H28" s="20" t="s">
        <v>32</v>
      </c>
      <c r="I28" s="38">
        <f t="shared" si="5"/>
        <v>90</v>
      </c>
      <c r="J28" s="40">
        <v>90</v>
      </c>
      <c r="K28" s="40"/>
      <c r="L28" s="40"/>
      <c r="M28" s="40"/>
      <c r="N28" s="40"/>
      <c r="O28" s="40"/>
      <c r="P28" s="40"/>
      <c r="Q28" s="40">
        <v>90</v>
      </c>
      <c r="R28" s="40"/>
      <c r="S28" s="40"/>
      <c r="T28" s="53">
        <f t="shared" si="6"/>
        <v>81.65</v>
      </c>
      <c r="U28" s="40"/>
      <c r="V28" s="39">
        <v>81.65</v>
      </c>
      <c r="W28" s="40"/>
      <c r="X28" s="54">
        <f t="shared" si="7"/>
        <v>0.907222222222222</v>
      </c>
      <c r="Y28" s="54">
        <f t="shared" si="8"/>
        <v>0.907222222222222</v>
      </c>
      <c r="Z28" s="54">
        <f t="shared" si="9"/>
        <v>0.907222222222222</v>
      </c>
      <c r="AA28" s="57" t="s">
        <v>33</v>
      </c>
      <c r="AB28" s="57"/>
      <c r="AC28" s="7"/>
    </row>
    <row r="29" s="1" customFormat="1" ht="124.5" spans="1:29">
      <c r="A29" s="19">
        <v>22</v>
      </c>
      <c r="B29" s="20" t="s">
        <v>26</v>
      </c>
      <c r="C29" s="24" t="s">
        <v>126</v>
      </c>
      <c r="D29" s="21" t="s">
        <v>127</v>
      </c>
      <c r="E29" s="20" t="s">
        <v>128</v>
      </c>
      <c r="F29" s="20" t="s">
        <v>129</v>
      </c>
      <c r="G29" s="21" t="s">
        <v>130</v>
      </c>
      <c r="H29" s="20" t="s">
        <v>32</v>
      </c>
      <c r="I29" s="38">
        <f t="shared" si="5"/>
        <v>70</v>
      </c>
      <c r="J29" s="40">
        <v>70</v>
      </c>
      <c r="K29" s="40"/>
      <c r="L29" s="40"/>
      <c r="M29" s="40"/>
      <c r="N29" s="40"/>
      <c r="O29" s="40"/>
      <c r="P29" s="40"/>
      <c r="Q29" s="40">
        <v>70</v>
      </c>
      <c r="R29" s="40"/>
      <c r="S29" s="40"/>
      <c r="T29" s="53">
        <f t="shared" si="6"/>
        <v>47.8</v>
      </c>
      <c r="U29" s="40"/>
      <c r="V29" s="40">
        <v>47.8</v>
      </c>
      <c r="W29" s="40"/>
      <c r="X29" s="54">
        <f t="shared" si="7"/>
        <v>0.682857142857143</v>
      </c>
      <c r="Y29" s="54">
        <f t="shared" si="8"/>
        <v>0.682857142857143</v>
      </c>
      <c r="Z29" s="54">
        <f t="shared" si="9"/>
        <v>0.682857142857143</v>
      </c>
      <c r="AA29" s="57" t="s">
        <v>33</v>
      </c>
      <c r="AB29" s="58"/>
      <c r="AC29" s="7"/>
    </row>
    <row r="30" s="1" customFormat="1" ht="150" spans="1:29">
      <c r="A30" s="19">
        <v>23</v>
      </c>
      <c r="B30" s="20" t="s">
        <v>26</v>
      </c>
      <c r="C30" s="24" t="s">
        <v>131</v>
      </c>
      <c r="D30" s="21" t="s">
        <v>132</v>
      </c>
      <c r="E30" s="20" t="s">
        <v>133</v>
      </c>
      <c r="F30" s="20" t="s">
        <v>134</v>
      </c>
      <c r="G30" s="21" t="s">
        <v>135</v>
      </c>
      <c r="H30" s="20" t="s">
        <v>32</v>
      </c>
      <c r="I30" s="38">
        <f t="shared" si="5"/>
        <v>95</v>
      </c>
      <c r="J30" s="40">
        <v>95</v>
      </c>
      <c r="K30" s="40"/>
      <c r="L30" s="40"/>
      <c r="M30" s="40"/>
      <c r="N30" s="40"/>
      <c r="O30" s="40"/>
      <c r="P30" s="40"/>
      <c r="Q30" s="40">
        <v>95</v>
      </c>
      <c r="R30" s="40"/>
      <c r="S30" s="40"/>
      <c r="T30" s="53">
        <f t="shared" si="6"/>
        <v>55</v>
      </c>
      <c r="U30" s="40"/>
      <c r="V30" s="40">
        <v>55</v>
      </c>
      <c r="W30" s="40"/>
      <c r="X30" s="54">
        <f t="shared" si="7"/>
        <v>0.578947368421053</v>
      </c>
      <c r="Y30" s="54">
        <f t="shared" si="8"/>
        <v>0.578947368421053</v>
      </c>
      <c r="Z30" s="54">
        <f t="shared" si="9"/>
        <v>0.578947368421053</v>
      </c>
      <c r="AA30" s="57" t="s">
        <v>33</v>
      </c>
      <c r="AB30" s="58"/>
      <c r="AC30" s="7"/>
    </row>
    <row r="31" s="1" customFormat="1" ht="108" spans="1:29">
      <c r="A31" s="19">
        <v>24</v>
      </c>
      <c r="B31" s="20" t="s">
        <v>26</v>
      </c>
      <c r="C31" s="24" t="s">
        <v>136</v>
      </c>
      <c r="D31" s="21" t="s">
        <v>137</v>
      </c>
      <c r="E31" s="20" t="s">
        <v>138</v>
      </c>
      <c r="F31" s="20" t="s">
        <v>110</v>
      </c>
      <c r="G31" s="21" t="s">
        <v>139</v>
      </c>
      <c r="H31" s="20" t="s">
        <v>32</v>
      </c>
      <c r="I31" s="38">
        <f t="shared" si="5"/>
        <v>180</v>
      </c>
      <c r="J31" s="40"/>
      <c r="K31" s="40">
        <v>180</v>
      </c>
      <c r="L31" s="40"/>
      <c r="M31" s="40"/>
      <c r="N31" s="40"/>
      <c r="O31" s="40"/>
      <c r="P31" s="40"/>
      <c r="Q31" s="40"/>
      <c r="R31" s="40">
        <v>180</v>
      </c>
      <c r="S31" s="40"/>
      <c r="T31" s="53">
        <f t="shared" si="6"/>
        <v>180</v>
      </c>
      <c r="U31" s="40"/>
      <c r="V31" s="39">
        <v>180</v>
      </c>
      <c r="W31" s="40"/>
      <c r="X31" s="54">
        <f t="shared" si="7"/>
        <v>1</v>
      </c>
      <c r="Y31" s="54">
        <f t="shared" si="8"/>
        <v>1</v>
      </c>
      <c r="Z31" s="54">
        <f t="shared" si="9"/>
        <v>1</v>
      </c>
      <c r="AA31" s="57" t="s">
        <v>33</v>
      </c>
      <c r="AB31" s="57"/>
      <c r="AC31" s="7"/>
    </row>
    <row r="32" s="1" customFormat="1" ht="293.25" spans="1:29">
      <c r="A32" s="19">
        <v>25</v>
      </c>
      <c r="B32" s="20" t="s">
        <v>26</v>
      </c>
      <c r="C32" s="24" t="s">
        <v>140</v>
      </c>
      <c r="D32" s="21" t="s">
        <v>141</v>
      </c>
      <c r="E32" s="20" t="s">
        <v>142</v>
      </c>
      <c r="F32" s="20" t="s">
        <v>93</v>
      </c>
      <c r="G32" s="21" t="s">
        <v>143</v>
      </c>
      <c r="H32" s="20" t="s">
        <v>32</v>
      </c>
      <c r="I32" s="38">
        <f t="shared" si="5"/>
        <v>70</v>
      </c>
      <c r="J32" s="40">
        <v>70</v>
      </c>
      <c r="K32" s="40"/>
      <c r="L32" s="40"/>
      <c r="M32" s="40"/>
      <c r="N32" s="40"/>
      <c r="O32" s="40"/>
      <c r="P32" s="40"/>
      <c r="Q32" s="40">
        <v>70</v>
      </c>
      <c r="R32" s="40"/>
      <c r="S32" s="40"/>
      <c r="T32" s="53">
        <f t="shared" si="6"/>
        <v>59.6</v>
      </c>
      <c r="U32" s="40"/>
      <c r="V32" s="39">
        <v>59.6</v>
      </c>
      <c r="W32" s="40"/>
      <c r="X32" s="54">
        <f t="shared" si="7"/>
        <v>0.851428571428571</v>
      </c>
      <c r="Y32" s="54">
        <f t="shared" si="8"/>
        <v>0.851428571428571</v>
      </c>
      <c r="Z32" s="54">
        <f t="shared" si="9"/>
        <v>0.851428571428571</v>
      </c>
      <c r="AA32" s="57" t="s">
        <v>33</v>
      </c>
      <c r="AB32" s="57"/>
      <c r="AC32" s="7"/>
    </row>
    <row r="33" s="1" customFormat="1" ht="162" spans="1:29">
      <c r="A33" s="19">
        <v>26</v>
      </c>
      <c r="B33" s="20" t="s">
        <v>26</v>
      </c>
      <c r="C33" s="24" t="s">
        <v>144</v>
      </c>
      <c r="D33" s="21" t="s">
        <v>145</v>
      </c>
      <c r="E33" s="20" t="s">
        <v>97</v>
      </c>
      <c r="F33" s="20" t="s">
        <v>26</v>
      </c>
      <c r="G33" s="21" t="s">
        <v>146</v>
      </c>
      <c r="H33" s="20" t="s">
        <v>32</v>
      </c>
      <c r="I33" s="38">
        <f t="shared" si="5"/>
        <v>270</v>
      </c>
      <c r="J33" s="40">
        <v>270</v>
      </c>
      <c r="K33" s="40"/>
      <c r="L33" s="40"/>
      <c r="M33" s="40"/>
      <c r="N33" s="40"/>
      <c r="O33" s="40"/>
      <c r="P33" s="40"/>
      <c r="Q33" s="40">
        <v>270</v>
      </c>
      <c r="R33" s="40"/>
      <c r="S33" s="40"/>
      <c r="T33" s="53">
        <f t="shared" si="6"/>
        <v>180</v>
      </c>
      <c r="U33" s="40"/>
      <c r="V33" s="40">
        <v>180</v>
      </c>
      <c r="W33" s="40"/>
      <c r="X33" s="54">
        <f t="shared" si="7"/>
        <v>0.666666666666667</v>
      </c>
      <c r="Y33" s="54">
        <f t="shared" si="8"/>
        <v>0.666666666666667</v>
      </c>
      <c r="Z33" s="54">
        <f t="shared" si="9"/>
        <v>0.666666666666667</v>
      </c>
      <c r="AA33" s="57" t="s">
        <v>33</v>
      </c>
      <c r="AB33" s="58"/>
      <c r="AC33" s="7"/>
    </row>
    <row r="34" s="1" customFormat="1" ht="156" spans="1:29">
      <c r="A34" s="19">
        <v>27</v>
      </c>
      <c r="B34" s="20" t="s">
        <v>26</v>
      </c>
      <c r="C34" s="24" t="s">
        <v>147</v>
      </c>
      <c r="D34" s="21" t="s">
        <v>148</v>
      </c>
      <c r="E34" s="20" t="s">
        <v>149</v>
      </c>
      <c r="F34" s="20" t="s">
        <v>150</v>
      </c>
      <c r="G34" s="21" t="s">
        <v>151</v>
      </c>
      <c r="H34" s="20" t="s">
        <v>32</v>
      </c>
      <c r="I34" s="38">
        <f t="shared" si="5"/>
        <v>260</v>
      </c>
      <c r="J34" s="40">
        <v>260</v>
      </c>
      <c r="K34" s="40"/>
      <c r="L34" s="40"/>
      <c r="M34" s="40"/>
      <c r="N34" s="40"/>
      <c r="O34" s="40"/>
      <c r="P34" s="40"/>
      <c r="Q34" s="40">
        <v>260</v>
      </c>
      <c r="R34" s="40"/>
      <c r="S34" s="40"/>
      <c r="T34" s="53">
        <f t="shared" si="6"/>
        <v>188.86</v>
      </c>
      <c r="U34" s="40"/>
      <c r="V34" s="39">
        <v>188.86</v>
      </c>
      <c r="W34" s="40"/>
      <c r="X34" s="54">
        <f t="shared" si="7"/>
        <v>0.726384615384615</v>
      </c>
      <c r="Y34" s="54">
        <f t="shared" si="8"/>
        <v>0.726384615384615</v>
      </c>
      <c r="Z34" s="54">
        <f t="shared" si="9"/>
        <v>0.726384615384615</v>
      </c>
      <c r="AA34" s="57" t="s">
        <v>51</v>
      </c>
      <c r="AB34" s="57" t="s">
        <v>52</v>
      </c>
      <c r="AC34" s="7"/>
    </row>
    <row r="35" s="1" customFormat="1" ht="175.5" spans="1:29">
      <c r="A35" s="19">
        <v>28</v>
      </c>
      <c r="B35" s="20" t="s">
        <v>26</v>
      </c>
      <c r="C35" s="21" t="s">
        <v>152</v>
      </c>
      <c r="D35" s="25" t="s">
        <v>153</v>
      </c>
      <c r="E35" s="20" t="s">
        <v>154</v>
      </c>
      <c r="F35" s="26" t="s">
        <v>155</v>
      </c>
      <c r="G35" s="21" t="s">
        <v>156</v>
      </c>
      <c r="H35" s="26" t="s">
        <v>157</v>
      </c>
      <c r="I35" s="38">
        <f t="shared" si="5"/>
        <v>1181</v>
      </c>
      <c r="J35" s="40">
        <v>1181</v>
      </c>
      <c r="K35" s="40"/>
      <c r="L35" s="40"/>
      <c r="M35" s="40"/>
      <c r="N35" s="40"/>
      <c r="O35" s="40"/>
      <c r="P35" s="40"/>
      <c r="Q35" s="40">
        <v>1181</v>
      </c>
      <c r="R35" s="40"/>
      <c r="S35" s="40"/>
      <c r="T35" s="53">
        <f t="shared" si="6"/>
        <v>1181</v>
      </c>
      <c r="U35" s="40"/>
      <c r="V35" s="40">
        <v>1181</v>
      </c>
      <c r="W35" s="40"/>
      <c r="X35" s="54">
        <f t="shared" si="7"/>
        <v>1</v>
      </c>
      <c r="Y35" s="54">
        <f t="shared" si="8"/>
        <v>1</v>
      </c>
      <c r="Z35" s="54">
        <f t="shared" si="9"/>
        <v>1</v>
      </c>
      <c r="AA35" s="57" t="s">
        <v>33</v>
      </c>
      <c r="AB35" s="57"/>
      <c r="AC35" s="7"/>
    </row>
    <row r="36" s="1" customFormat="1" ht="96" spans="1:29">
      <c r="A36" s="19">
        <v>29</v>
      </c>
      <c r="B36" s="20" t="s">
        <v>26</v>
      </c>
      <c r="C36" s="24" t="s">
        <v>158</v>
      </c>
      <c r="D36" s="21" t="s">
        <v>159</v>
      </c>
      <c r="E36" s="20" t="s">
        <v>160</v>
      </c>
      <c r="F36" s="20" t="s">
        <v>124</v>
      </c>
      <c r="G36" s="21" t="s">
        <v>161</v>
      </c>
      <c r="H36" s="20" t="s">
        <v>32</v>
      </c>
      <c r="I36" s="38">
        <f t="shared" si="5"/>
        <v>240</v>
      </c>
      <c r="J36" s="40">
        <v>240</v>
      </c>
      <c r="K36" s="40"/>
      <c r="L36" s="40"/>
      <c r="M36" s="40"/>
      <c r="N36" s="40"/>
      <c r="O36" s="40"/>
      <c r="P36" s="40"/>
      <c r="Q36" s="40">
        <v>240</v>
      </c>
      <c r="R36" s="40"/>
      <c r="S36" s="40"/>
      <c r="T36" s="53">
        <f t="shared" si="6"/>
        <v>205</v>
      </c>
      <c r="U36" s="40"/>
      <c r="V36" s="39">
        <v>205</v>
      </c>
      <c r="W36" s="40"/>
      <c r="X36" s="54">
        <f t="shared" si="7"/>
        <v>0.854166666666667</v>
      </c>
      <c r="Y36" s="54">
        <f t="shared" si="8"/>
        <v>0.854166666666667</v>
      </c>
      <c r="Z36" s="54">
        <f t="shared" si="9"/>
        <v>0.854166666666667</v>
      </c>
      <c r="AA36" s="57" t="s">
        <v>33</v>
      </c>
      <c r="AB36" s="57"/>
      <c r="AC36" s="7"/>
    </row>
    <row r="37" s="1" customFormat="1" ht="88.5" spans="1:29">
      <c r="A37" s="19">
        <v>30</v>
      </c>
      <c r="B37" s="20" t="s">
        <v>162</v>
      </c>
      <c r="C37" s="24" t="s">
        <v>163</v>
      </c>
      <c r="D37" s="21" t="s">
        <v>164</v>
      </c>
      <c r="E37" s="20" t="s">
        <v>123</v>
      </c>
      <c r="F37" s="20" t="s">
        <v>124</v>
      </c>
      <c r="G37" s="21" t="s">
        <v>165</v>
      </c>
      <c r="H37" s="20" t="s">
        <v>166</v>
      </c>
      <c r="I37" s="38">
        <f t="shared" si="5"/>
        <v>60</v>
      </c>
      <c r="J37" s="40">
        <v>50</v>
      </c>
      <c r="K37" s="40">
        <v>10</v>
      </c>
      <c r="L37" s="40"/>
      <c r="M37" s="40"/>
      <c r="N37" s="40"/>
      <c r="O37" s="40"/>
      <c r="P37" s="40"/>
      <c r="Q37" s="40">
        <v>50</v>
      </c>
      <c r="R37" s="40">
        <v>10</v>
      </c>
      <c r="S37" s="40"/>
      <c r="T37" s="53">
        <f t="shared" si="6"/>
        <v>48.4</v>
      </c>
      <c r="U37" s="40"/>
      <c r="V37" s="39">
        <v>48.4</v>
      </c>
      <c r="W37" s="40"/>
      <c r="X37" s="54">
        <f t="shared" si="7"/>
        <v>0.806666666666667</v>
      </c>
      <c r="Y37" s="54">
        <f t="shared" si="8"/>
        <v>0.806666666666667</v>
      </c>
      <c r="Z37" s="54">
        <f t="shared" si="9"/>
        <v>0.806666666666667</v>
      </c>
      <c r="AA37" s="57" t="s">
        <v>33</v>
      </c>
      <c r="AB37" s="57"/>
      <c r="AC37" s="7"/>
    </row>
    <row r="38" s="1" customFormat="1" ht="216" spans="1:29">
      <c r="A38" s="19">
        <v>31</v>
      </c>
      <c r="B38" s="20" t="s">
        <v>162</v>
      </c>
      <c r="C38" s="27" t="s">
        <v>167</v>
      </c>
      <c r="D38" s="27" t="s">
        <v>168</v>
      </c>
      <c r="E38" s="20" t="s">
        <v>169</v>
      </c>
      <c r="F38" s="20" t="s">
        <v>170</v>
      </c>
      <c r="G38" s="21" t="s">
        <v>171</v>
      </c>
      <c r="H38" s="20" t="s">
        <v>166</v>
      </c>
      <c r="I38" s="38">
        <f t="shared" si="5"/>
        <v>29.973202</v>
      </c>
      <c r="J38" s="39">
        <v>29.973202</v>
      </c>
      <c r="K38" s="40"/>
      <c r="L38" s="40"/>
      <c r="M38" s="40"/>
      <c r="N38" s="40"/>
      <c r="O38" s="40"/>
      <c r="P38" s="40"/>
      <c r="Q38" s="39">
        <v>29.973202</v>
      </c>
      <c r="R38" s="40"/>
      <c r="S38" s="40"/>
      <c r="T38" s="53">
        <f t="shared" si="6"/>
        <v>29.973202</v>
      </c>
      <c r="U38" s="40"/>
      <c r="V38" s="39">
        <v>29.973202</v>
      </c>
      <c r="W38" s="40"/>
      <c r="X38" s="54">
        <f t="shared" si="7"/>
        <v>1</v>
      </c>
      <c r="Y38" s="54">
        <f t="shared" si="8"/>
        <v>1</v>
      </c>
      <c r="Z38" s="54">
        <f t="shared" si="9"/>
        <v>1</v>
      </c>
      <c r="AA38" s="57" t="s">
        <v>33</v>
      </c>
      <c r="AB38" s="59"/>
      <c r="AC38" s="7"/>
    </row>
    <row r="39" s="1" customFormat="1" ht="98.25" spans="1:29">
      <c r="A39" s="19">
        <v>32</v>
      </c>
      <c r="B39" s="20" t="s">
        <v>172</v>
      </c>
      <c r="C39" s="21" t="s">
        <v>173</v>
      </c>
      <c r="D39" s="21" t="s">
        <v>174</v>
      </c>
      <c r="E39" s="20" t="s">
        <v>175</v>
      </c>
      <c r="F39" s="20" t="s">
        <v>176</v>
      </c>
      <c r="G39" s="21" t="s">
        <v>177</v>
      </c>
      <c r="H39" s="20" t="s">
        <v>178</v>
      </c>
      <c r="I39" s="38">
        <f t="shared" si="5"/>
        <v>369</v>
      </c>
      <c r="J39" s="40"/>
      <c r="K39" s="40">
        <v>369</v>
      </c>
      <c r="L39" s="40"/>
      <c r="M39" s="40"/>
      <c r="N39" s="40"/>
      <c r="O39" s="40"/>
      <c r="P39" s="40"/>
      <c r="Q39" s="40"/>
      <c r="R39" s="40">
        <v>369</v>
      </c>
      <c r="S39" s="40"/>
      <c r="T39" s="53">
        <f t="shared" si="6"/>
        <v>369</v>
      </c>
      <c r="U39" s="40"/>
      <c r="V39" s="40">
        <v>369</v>
      </c>
      <c r="W39" s="40"/>
      <c r="X39" s="54">
        <f t="shared" si="7"/>
        <v>1</v>
      </c>
      <c r="Y39" s="54">
        <f t="shared" si="8"/>
        <v>1</v>
      </c>
      <c r="Z39" s="54">
        <f t="shared" si="9"/>
        <v>1</v>
      </c>
      <c r="AA39" s="57" t="s">
        <v>33</v>
      </c>
      <c r="AB39" s="57"/>
      <c r="AC39" s="7"/>
    </row>
    <row r="40" s="1" customFormat="1" ht="85.5" spans="1:29">
      <c r="A40" s="19">
        <v>33</v>
      </c>
      <c r="B40" s="20" t="s">
        <v>172</v>
      </c>
      <c r="C40" s="21" t="s">
        <v>179</v>
      </c>
      <c r="D40" s="21" t="s">
        <v>180</v>
      </c>
      <c r="E40" s="20" t="s">
        <v>181</v>
      </c>
      <c r="F40" s="20" t="s">
        <v>182</v>
      </c>
      <c r="G40" s="21" t="s">
        <v>183</v>
      </c>
      <c r="H40" s="20" t="s">
        <v>184</v>
      </c>
      <c r="I40" s="38">
        <f t="shared" si="5"/>
        <v>670</v>
      </c>
      <c r="J40" s="40"/>
      <c r="K40" s="40">
        <v>135</v>
      </c>
      <c r="L40" s="40"/>
      <c r="M40" s="40">
        <v>535</v>
      </c>
      <c r="N40" s="40"/>
      <c r="O40" s="40"/>
      <c r="P40" s="40"/>
      <c r="Q40" s="40"/>
      <c r="R40" s="40">
        <v>135</v>
      </c>
      <c r="S40" s="40"/>
      <c r="T40" s="53">
        <f t="shared" si="6"/>
        <v>365.744581</v>
      </c>
      <c r="U40" s="40"/>
      <c r="V40" s="39">
        <v>135</v>
      </c>
      <c r="W40" s="39">
        <v>230.744581</v>
      </c>
      <c r="X40" s="54">
        <f t="shared" si="7"/>
        <v>0.545887434328358</v>
      </c>
      <c r="Y40" s="54">
        <f t="shared" si="8"/>
        <v>1</v>
      </c>
      <c r="Z40" s="54">
        <f t="shared" si="9"/>
        <v>0.545887434328358</v>
      </c>
      <c r="AA40" s="57" t="s">
        <v>51</v>
      </c>
      <c r="AB40" s="57" t="s">
        <v>52</v>
      </c>
      <c r="AC40" s="7"/>
    </row>
    <row r="41" s="1" customFormat="1" ht="132" spans="1:29">
      <c r="A41" s="19">
        <v>34</v>
      </c>
      <c r="B41" s="20" t="s">
        <v>172</v>
      </c>
      <c r="C41" s="21" t="s">
        <v>185</v>
      </c>
      <c r="D41" s="21" t="s">
        <v>186</v>
      </c>
      <c r="E41" s="26" t="s">
        <v>187</v>
      </c>
      <c r="F41" s="20" t="s">
        <v>172</v>
      </c>
      <c r="G41" s="23" t="s">
        <v>188</v>
      </c>
      <c r="H41" s="20" t="s">
        <v>189</v>
      </c>
      <c r="I41" s="38">
        <f t="shared" si="5"/>
        <v>4</v>
      </c>
      <c r="J41" s="40"/>
      <c r="K41" s="40"/>
      <c r="L41" s="40"/>
      <c r="M41" s="40">
        <v>4</v>
      </c>
      <c r="N41" s="40"/>
      <c r="O41" s="40"/>
      <c r="P41" s="40"/>
      <c r="Q41" s="40"/>
      <c r="R41" s="40"/>
      <c r="S41" s="40"/>
      <c r="T41" s="53"/>
      <c r="U41" s="40"/>
      <c r="V41" s="40"/>
      <c r="W41" s="39">
        <v>4</v>
      </c>
      <c r="X41" s="54">
        <f t="shared" si="7"/>
        <v>0</v>
      </c>
      <c r="Y41" s="54" t="e">
        <f t="shared" si="8"/>
        <v>#DIV/0!</v>
      </c>
      <c r="Z41" s="54">
        <f t="shared" si="9"/>
        <v>1</v>
      </c>
      <c r="AA41" s="57" t="s">
        <v>33</v>
      </c>
      <c r="AB41" s="57"/>
      <c r="AC41" s="7"/>
    </row>
    <row r="42" s="1" customFormat="1" ht="132" spans="1:29">
      <c r="A42" s="19">
        <v>35</v>
      </c>
      <c r="B42" s="20" t="s">
        <v>172</v>
      </c>
      <c r="C42" s="23" t="s">
        <v>190</v>
      </c>
      <c r="D42" s="21" t="s">
        <v>186</v>
      </c>
      <c r="E42" s="26" t="s">
        <v>191</v>
      </c>
      <c r="F42" s="20" t="s">
        <v>172</v>
      </c>
      <c r="G42" s="23" t="s">
        <v>192</v>
      </c>
      <c r="H42" s="20" t="s">
        <v>189</v>
      </c>
      <c r="I42" s="38">
        <f t="shared" si="5"/>
        <v>3</v>
      </c>
      <c r="J42" s="40"/>
      <c r="K42" s="40"/>
      <c r="L42" s="40"/>
      <c r="M42" s="40">
        <v>3</v>
      </c>
      <c r="N42" s="40"/>
      <c r="O42" s="40"/>
      <c r="P42" s="40"/>
      <c r="Q42" s="40"/>
      <c r="R42" s="40"/>
      <c r="S42" s="40"/>
      <c r="T42" s="53"/>
      <c r="U42" s="40"/>
      <c r="V42" s="40"/>
      <c r="W42" s="39">
        <v>3</v>
      </c>
      <c r="X42" s="54">
        <f t="shared" si="7"/>
        <v>0</v>
      </c>
      <c r="Y42" s="54" t="e">
        <f t="shared" si="8"/>
        <v>#DIV/0!</v>
      </c>
      <c r="Z42" s="54">
        <f t="shared" si="9"/>
        <v>1</v>
      </c>
      <c r="AA42" s="57" t="s">
        <v>33</v>
      </c>
      <c r="AB42" s="57"/>
      <c r="AC42" s="7"/>
    </row>
    <row r="43" s="1" customFormat="1" ht="132" spans="1:29">
      <c r="A43" s="19">
        <v>36</v>
      </c>
      <c r="B43" s="20" t="s">
        <v>172</v>
      </c>
      <c r="C43" s="23" t="s">
        <v>193</v>
      </c>
      <c r="D43" s="21" t="s">
        <v>186</v>
      </c>
      <c r="E43" s="26" t="s">
        <v>48</v>
      </c>
      <c r="F43" s="20" t="s">
        <v>172</v>
      </c>
      <c r="G43" s="23" t="s">
        <v>188</v>
      </c>
      <c r="H43" s="20" t="s">
        <v>189</v>
      </c>
      <c r="I43" s="38">
        <f t="shared" si="5"/>
        <v>4</v>
      </c>
      <c r="J43" s="40"/>
      <c r="K43" s="40"/>
      <c r="L43" s="40"/>
      <c r="M43" s="40">
        <v>4</v>
      </c>
      <c r="N43" s="40"/>
      <c r="O43" s="40"/>
      <c r="P43" s="40"/>
      <c r="Q43" s="40"/>
      <c r="R43" s="40"/>
      <c r="S43" s="40"/>
      <c r="T43" s="53"/>
      <c r="U43" s="40"/>
      <c r="V43" s="40"/>
      <c r="W43" s="39">
        <v>4</v>
      </c>
      <c r="X43" s="54">
        <f t="shared" si="7"/>
        <v>0</v>
      </c>
      <c r="Y43" s="54" t="e">
        <f t="shared" si="8"/>
        <v>#DIV/0!</v>
      </c>
      <c r="Z43" s="54">
        <f t="shared" si="9"/>
        <v>1</v>
      </c>
      <c r="AA43" s="57" t="s">
        <v>33</v>
      </c>
      <c r="AB43" s="57"/>
      <c r="AC43" s="7"/>
    </row>
    <row r="44" s="1" customFormat="1" ht="132" spans="1:29">
      <c r="A44" s="19">
        <v>37</v>
      </c>
      <c r="B44" s="20" t="s">
        <v>172</v>
      </c>
      <c r="C44" s="23" t="s">
        <v>194</v>
      </c>
      <c r="D44" s="21" t="s">
        <v>186</v>
      </c>
      <c r="E44" s="26" t="s">
        <v>36</v>
      </c>
      <c r="F44" s="20" t="s">
        <v>172</v>
      </c>
      <c r="G44" s="23" t="s">
        <v>195</v>
      </c>
      <c r="H44" s="20" t="s">
        <v>189</v>
      </c>
      <c r="I44" s="38">
        <f t="shared" si="5"/>
        <v>4.5</v>
      </c>
      <c r="J44" s="40"/>
      <c r="K44" s="40"/>
      <c r="L44" s="40"/>
      <c r="M44" s="40">
        <v>4.5</v>
      </c>
      <c r="N44" s="40"/>
      <c r="O44" s="40"/>
      <c r="P44" s="40"/>
      <c r="Q44" s="40"/>
      <c r="R44" s="40"/>
      <c r="S44" s="40"/>
      <c r="T44" s="53"/>
      <c r="U44" s="40"/>
      <c r="V44" s="40"/>
      <c r="W44" s="39">
        <v>0</v>
      </c>
      <c r="X44" s="54">
        <f t="shared" si="7"/>
        <v>0</v>
      </c>
      <c r="Y44" s="54" t="e">
        <f t="shared" si="8"/>
        <v>#DIV/0!</v>
      </c>
      <c r="Z44" s="54">
        <f t="shared" si="9"/>
        <v>0</v>
      </c>
      <c r="AA44" s="57" t="s">
        <v>33</v>
      </c>
      <c r="AB44" s="57"/>
      <c r="AC44" s="7"/>
    </row>
    <row r="45" s="1" customFormat="1" ht="132" spans="1:29">
      <c r="A45" s="19">
        <v>38</v>
      </c>
      <c r="B45" s="20" t="s">
        <v>172</v>
      </c>
      <c r="C45" s="23" t="s">
        <v>196</v>
      </c>
      <c r="D45" s="21" t="s">
        <v>186</v>
      </c>
      <c r="E45" s="26" t="s">
        <v>29</v>
      </c>
      <c r="F45" s="20" t="s">
        <v>172</v>
      </c>
      <c r="G45" s="23" t="s">
        <v>197</v>
      </c>
      <c r="H45" s="20" t="s">
        <v>189</v>
      </c>
      <c r="I45" s="38">
        <f t="shared" si="5"/>
        <v>3.5</v>
      </c>
      <c r="J45" s="40"/>
      <c r="K45" s="40"/>
      <c r="L45" s="40"/>
      <c r="M45" s="40">
        <v>3.5</v>
      </c>
      <c r="N45" s="40"/>
      <c r="O45" s="40"/>
      <c r="P45" s="40"/>
      <c r="Q45" s="40"/>
      <c r="R45" s="40"/>
      <c r="S45" s="40"/>
      <c r="T45" s="53"/>
      <c r="U45" s="40"/>
      <c r="V45" s="40"/>
      <c r="W45" s="39">
        <v>3.5</v>
      </c>
      <c r="X45" s="54">
        <f t="shared" si="7"/>
        <v>0</v>
      </c>
      <c r="Y45" s="54" t="e">
        <f t="shared" si="8"/>
        <v>#DIV/0!</v>
      </c>
      <c r="Z45" s="54">
        <f t="shared" si="9"/>
        <v>1</v>
      </c>
      <c r="AA45" s="57" t="s">
        <v>33</v>
      </c>
      <c r="AB45" s="57"/>
      <c r="AC45" s="7"/>
    </row>
    <row r="46" s="1" customFormat="1" ht="132" spans="1:29">
      <c r="A46" s="19">
        <v>39</v>
      </c>
      <c r="B46" s="20" t="s">
        <v>172</v>
      </c>
      <c r="C46" s="23" t="s">
        <v>198</v>
      </c>
      <c r="D46" s="21" t="s">
        <v>186</v>
      </c>
      <c r="E46" s="26" t="s">
        <v>199</v>
      </c>
      <c r="F46" s="20" t="s">
        <v>172</v>
      </c>
      <c r="G46" s="23" t="s">
        <v>200</v>
      </c>
      <c r="H46" s="20" t="s">
        <v>189</v>
      </c>
      <c r="I46" s="38">
        <f t="shared" si="5"/>
        <v>6.5</v>
      </c>
      <c r="J46" s="40"/>
      <c r="K46" s="40"/>
      <c r="L46" s="40"/>
      <c r="M46" s="40">
        <v>6.5</v>
      </c>
      <c r="N46" s="40"/>
      <c r="O46" s="40"/>
      <c r="P46" s="40"/>
      <c r="Q46" s="40"/>
      <c r="R46" s="40"/>
      <c r="S46" s="40"/>
      <c r="T46" s="53"/>
      <c r="U46" s="40"/>
      <c r="V46" s="40"/>
      <c r="W46" s="39">
        <v>6.5</v>
      </c>
      <c r="X46" s="54">
        <f t="shared" si="7"/>
        <v>0</v>
      </c>
      <c r="Y46" s="54" t="e">
        <f t="shared" si="8"/>
        <v>#DIV/0!</v>
      </c>
      <c r="Z46" s="54">
        <f t="shared" si="9"/>
        <v>1</v>
      </c>
      <c r="AA46" s="57" t="s">
        <v>33</v>
      </c>
      <c r="AB46" s="57"/>
      <c r="AC46" s="7"/>
    </row>
    <row r="47" s="1" customFormat="1" ht="132" spans="1:29">
      <c r="A47" s="19">
        <v>40</v>
      </c>
      <c r="B47" s="20" t="s">
        <v>172</v>
      </c>
      <c r="C47" s="23" t="s">
        <v>201</v>
      </c>
      <c r="D47" s="21" t="s">
        <v>186</v>
      </c>
      <c r="E47" s="26" t="s">
        <v>202</v>
      </c>
      <c r="F47" s="20" t="s">
        <v>172</v>
      </c>
      <c r="G47" s="23" t="s">
        <v>203</v>
      </c>
      <c r="H47" s="20" t="s">
        <v>189</v>
      </c>
      <c r="I47" s="38">
        <f t="shared" si="5"/>
        <v>2.5</v>
      </c>
      <c r="J47" s="40"/>
      <c r="K47" s="40"/>
      <c r="L47" s="40"/>
      <c r="M47" s="40">
        <v>2.5</v>
      </c>
      <c r="N47" s="40"/>
      <c r="O47" s="40"/>
      <c r="P47" s="40"/>
      <c r="Q47" s="40"/>
      <c r="R47" s="40"/>
      <c r="S47" s="40"/>
      <c r="T47" s="53"/>
      <c r="U47" s="40"/>
      <c r="V47" s="40"/>
      <c r="W47" s="39">
        <v>2.5</v>
      </c>
      <c r="X47" s="54">
        <f t="shared" si="7"/>
        <v>0</v>
      </c>
      <c r="Y47" s="54" t="e">
        <f t="shared" si="8"/>
        <v>#DIV/0!</v>
      </c>
      <c r="Z47" s="54">
        <f t="shared" si="9"/>
        <v>1</v>
      </c>
      <c r="AA47" s="57" t="s">
        <v>33</v>
      </c>
      <c r="AB47" s="57"/>
      <c r="AC47" s="7"/>
    </row>
    <row r="48" s="1" customFormat="1" ht="132" spans="1:29">
      <c r="A48" s="19">
        <v>41</v>
      </c>
      <c r="B48" s="20" t="s">
        <v>172</v>
      </c>
      <c r="C48" s="23" t="s">
        <v>204</v>
      </c>
      <c r="D48" s="21" t="s">
        <v>186</v>
      </c>
      <c r="E48" s="26" t="s">
        <v>42</v>
      </c>
      <c r="F48" s="20" t="s">
        <v>172</v>
      </c>
      <c r="G48" s="23" t="s">
        <v>205</v>
      </c>
      <c r="H48" s="20" t="s">
        <v>189</v>
      </c>
      <c r="I48" s="38">
        <f t="shared" si="5"/>
        <v>6</v>
      </c>
      <c r="J48" s="40"/>
      <c r="K48" s="40"/>
      <c r="L48" s="40"/>
      <c r="M48" s="40">
        <v>6</v>
      </c>
      <c r="N48" s="40"/>
      <c r="O48" s="40"/>
      <c r="P48" s="40"/>
      <c r="Q48" s="40"/>
      <c r="R48" s="40"/>
      <c r="S48" s="40"/>
      <c r="T48" s="53"/>
      <c r="U48" s="40"/>
      <c r="V48" s="40"/>
      <c r="W48" s="39">
        <v>6</v>
      </c>
      <c r="X48" s="54">
        <f t="shared" si="7"/>
        <v>0</v>
      </c>
      <c r="Y48" s="54" t="e">
        <f t="shared" si="8"/>
        <v>#DIV/0!</v>
      </c>
      <c r="Z48" s="54">
        <f t="shared" si="9"/>
        <v>1</v>
      </c>
      <c r="AA48" s="57" t="s">
        <v>33</v>
      </c>
      <c r="AB48" s="57"/>
      <c r="AC48" s="7"/>
    </row>
    <row r="49" s="1" customFormat="1" ht="132" spans="1:29">
      <c r="A49" s="19">
        <v>42</v>
      </c>
      <c r="B49" s="20" t="s">
        <v>172</v>
      </c>
      <c r="C49" s="23" t="s">
        <v>206</v>
      </c>
      <c r="D49" s="21" t="s">
        <v>186</v>
      </c>
      <c r="E49" s="26" t="s">
        <v>207</v>
      </c>
      <c r="F49" s="20" t="s">
        <v>172</v>
      </c>
      <c r="G49" s="23" t="s">
        <v>208</v>
      </c>
      <c r="H49" s="20" t="s">
        <v>189</v>
      </c>
      <c r="I49" s="38">
        <f t="shared" si="5"/>
        <v>5</v>
      </c>
      <c r="J49" s="40"/>
      <c r="K49" s="40"/>
      <c r="L49" s="40"/>
      <c r="M49" s="40">
        <v>5</v>
      </c>
      <c r="N49" s="40"/>
      <c r="O49" s="40"/>
      <c r="P49" s="40"/>
      <c r="Q49" s="40"/>
      <c r="R49" s="40"/>
      <c r="S49" s="40"/>
      <c r="T49" s="53"/>
      <c r="U49" s="40"/>
      <c r="V49" s="40"/>
      <c r="W49" s="39">
        <v>5</v>
      </c>
      <c r="X49" s="54">
        <f t="shared" si="7"/>
        <v>0</v>
      </c>
      <c r="Y49" s="54" t="e">
        <f t="shared" si="8"/>
        <v>#DIV/0!</v>
      </c>
      <c r="Z49" s="54">
        <f t="shared" si="9"/>
        <v>1</v>
      </c>
      <c r="AA49" s="57" t="s">
        <v>33</v>
      </c>
      <c r="AB49" s="57"/>
      <c r="AC49" s="7"/>
    </row>
    <row r="50" s="1" customFormat="1" ht="132" spans="1:29">
      <c r="A50" s="19">
        <v>43</v>
      </c>
      <c r="B50" s="20" t="s">
        <v>172</v>
      </c>
      <c r="C50" s="23" t="s">
        <v>209</v>
      </c>
      <c r="D50" s="21" t="s">
        <v>186</v>
      </c>
      <c r="E50" s="26" t="s">
        <v>210</v>
      </c>
      <c r="F50" s="20" t="s">
        <v>172</v>
      </c>
      <c r="G50" s="23" t="s">
        <v>188</v>
      </c>
      <c r="H50" s="20" t="s">
        <v>189</v>
      </c>
      <c r="I50" s="38">
        <f t="shared" si="5"/>
        <v>4</v>
      </c>
      <c r="J50" s="40"/>
      <c r="K50" s="40"/>
      <c r="L50" s="40"/>
      <c r="M50" s="40">
        <v>4</v>
      </c>
      <c r="N50" s="40"/>
      <c r="O50" s="40"/>
      <c r="P50" s="40"/>
      <c r="Q50" s="40"/>
      <c r="R50" s="40"/>
      <c r="S50" s="40"/>
      <c r="T50" s="53"/>
      <c r="U50" s="40"/>
      <c r="V50" s="40"/>
      <c r="W50" s="39">
        <v>0</v>
      </c>
      <c r="X50" s="54">
        <f t="shared" si="7"/>
        <v>0</v>
      </c>
      <c r="Y50" s="54" t="e">
        <f t="shared" si="8"/>
        <v>#DIV/0!</v>
      </c>
      <c r="Z50" s="54">
        <f t="shared" si="9"/>
        <v>0</v>
      </c>
      <c r="AA50" s="57" t="s">
        <v>33</v>
      </c>
      <c r="AB50" s="57"/>
      <c r="AC50" s="7"/>
    </row>
    <row r="51" s="1" customFormat="1" ht="132" spans="1:29">
      <c r="A51" s="19">
        <v>44</v>
      </c>
      <c r="B51" s="20" t="s">
        <v>172</v>
      </c>
      <c r="C51" s="23" t="s">
        <v>211</v>
      </c>
      <c r="D51" s="21" t="s">
        <v>186</v>
      </c>
      <c r="E51" s="26" t="s">
        <v>212</v>
      </c>
      <c r="F51" s="20" t="s">
        <v>172</v>
      </c>
      <c r="G51" s="23" t="s">
        <v>213</v>
      </c>
      <c r="H51" s="20" t="s">
        <v>189</v>
      </c>
      <c r="I51" s="38">
        <f t="shared" si="5"/>
        <v>8.5</v>
      </c>
      <c r="J51" s="40"/>
      <c r="K51" s="40"/>
      <c r="L51" s="40"/>
      <c r="M51" s="40">
        <v>8.5</v>
      </c>
      <c r="N51" s="40"/>
      <c r="O51" s="40"/>
      <c r="P51" s="40"/>
      <c r="Q51" s="40"/>
      <c r="R51" s="40"/>
      <c r="S51" s="40"/>
      <c r="T51" s="53"/>
      <c r="U51" s="40"/>
      <c r="V51" s="40"/>
      <c r="W51" s="39">
        <v>8.5</v>
      </c>
      <c r="X51" s="54">
        <f t="shared" si="7"/>
        <v>0</v>
      </c>
      <c r="Y51" s="54" t="e">
        <f t="shared" si="8"/>
        <v>#DIV/0!</v>
      </c>
      <c r="Z51" s="54">
        <f t="shared" si="9"/>
        <v>1</v>
      </c>
      <c r="AA51" s="57" t="s">
        <v>33</v>
      </c>
      <c r="AB51" s="57"/>
      <c r="AC51" s="7"/>
    </row>
    <row r="52" s="1" customFormat="1" ht="132" spans="1:29">
      <c r="A52" s="19">
        <v>45</v>
      </c>
      <c r="B52" s="20" t="s">
        <v>172</v>
      </c>
      <c r="C52" s="23" t="s">
        <v>214</v>
      </c>
      <c r="D52" s="21" t="s">
        <v>186</v>
      </c>
      <c r="E52" s="26" t="s">
        <v>142</v>
      </c>
      <c r="F52" s="20" t="s">
        <v>172</v>
      </c>
      <c r="G52" s="23" t="s">
        <v>192</v>
      </c>
      <c r="H52" s="20" t="s">
        <v>189</v>
      </c>
      <c r="I52" s="38">
        <f t="shared" si="5"/>
        <v>3</v>
      </c>
      <c r="J52" s="40"/>
      <c r="K52" s="40"/>
      <c r="L52" s="40"/>
      <c r="M52" s="40">
        <v>3</v>
      </c>
      <c r="N52" s="40"/>
      <c r="O52" s="40"/>
      <c r="P52" s="40"/>
      <c r="Q52" s="40"/>
      <c r="R52" s="40"/>
      <c r="S52" s="40"/>
      <c r="T52" s="53"/>
      <c r="U52" s="40"/>
      <c r="V52" s="40"/>
      <c r="W52" s="39">
        <v>3</v>
      </c>
      <c r="X52" s="54">
        <f t="shared" si="7"/>
        <v>0</v>
      </c>
      <c r="Y52" s="54" t="e">
        <f t="shared" si="8"/>
        <v>#DIV/0!</v>
      </c>
      <c r="Z52" s="54">
        <f t="shared" si="9"/>
        <v>1</v>
      </c>
      <c r="AA52" s="57" t="s">
        <v>33</v>
      </c>
      <c r="AB52" s="57"/>
      <c r="AC52" s="7"/>
    </row>
    <row r="53" s="1" customFormat="1" ht="132" spans="1:29">
      <c r="A53" s="19">
        <v>46</v>
      </c>
      <c r="B53" s="20" t="s">
        <v>172</v>
      </c>
      <c r="C53" s="23" t="s">
        <v>215</v>
      </c>
      <c r="D53" s="21" t="s">
        <v>186</v>
      </c>
      <c r="E53" s="26" t="s">
        <v>216</v>
      </c>
      <c r="F53" s="20" t="s">
        <v>172</v>
      </c>
      <c r="G53" s="23" t="s">
        <v>205</v>
      </c>
      <c r="H53" s="20" t="s">
        <v>189</v>
      </c>
      <c r="I53" s="38">
        <f t="shared" si="5"/>
        <v>6</v>
      </c>
      <c r="J53" s="40"/>
      <c r="K53" s="40"/>
      <c r="L53" s="40"/>
      <c r="M53" s="40">
        <v>6</v>
      </c>
      <c r="N53" s="40"/>
      <c r="O53" s="40"/>
      <c r="P53" s="40"/>
      <c r="Q53" s="40"/>
      <c r="R53" s="40"/>
      <c r="S53" s="40"/>
      <c r="T53" s="53"/>
      <c r="U53" s="40"/>
      <c r="V53" s="40"/>
      <c r="W53" s="39">
        <v>6</v>
      </c>
      <c r="X53" s="54">
        <f t="shared" si="7"/>
        <v>0</v>
      </c>
      <c r="Y53" s="54" t="e">
        <f t="shared" si="8"/>
        <v>#DIV/0!</v>
      </c>
      <c r="Z53" s="54">
        <f t="shared" si="9"/>
        <v>1</v>
      </c>
      <c r="AA53" s="57" t="s">
        <v>33</v>
      </c>
      <c r="AB53" s="57"/>
      <c r="AC53" s="7"/>
    </row>
    <row r="54" s="1" customFormat="1" ht="132" spans="1:29">
      <c r="A54" s="19">
        <v>47</v>
      </c>
      <c r="B54" s="20" t="s">
        <v>172</v>
      </c>
      <c r="C54" s="23" t="s">
        <v>217</v>
      </c>
      <c r="D54" s="21" t="s">
        <v>186</v>
      </c>
      <c r="E54" s="26" t="s">
        <v>218</v>
      </c>
      <c r="F54" s="20" t="s">
        <v>172</v>
      </c>
      <c r="G54" s="23" t="s">
        <v>219</v>
      </c>
      <c r="H54" s="20" t="s">
        <v>189</v>
      </c>
      <c r="I54" s="38">
        <f t="shared" si="5"/>
        <v>1.5</v>
      </c>
      <c r="J54" s="40"/>
      <c r="K54" s="40"/>
      <c r="L54" s="40"/>
      <c r="M54" s="40">
        <v>1.5</v>
      </c>
      <c r="N54" s="40"/>
      <c r="O54" s="40"/>
      <c r="P54" s="40"/>
      <c r="Q54" s="40"/>
      <c r="R54" s="40"/>
      <c r="S54" s="40"/>
      <c r="T54" s="53"/>
      <c r="U54" s="40"/>
      <c r="V54" s="40"/>
      <c r="W54" s="39">
        <v>1.5</v>
      </c>
      <c r="X54" s="54">
        <f t="shared" si="7"/>
        <v>0</v>
      </c>
      <c r="Y54" s="54" t="e">
        <f t="shared" si="8"/>
        <v>#DIV/0!</v>
      </c>
      <c r="Z54" s="54">
        <f t="shared" si="9"/>
        <v>1</v>
      </c>
      <c r="AA54" s="57" t="s">
        <v>33</v>
      </c>
      <c r="AB54" s="57"/>
      <c r="AC54" s="7"/>
    </row>
    <row r="55" s="1" customFormat="1" ht="132" spans="1:29">
      <c r="A55" s="19">
        <v>48</v>
      </c>
      <c r="B55" s="20" t="s">
        <v>172</v>
      </c>
      <c r="C55" s="23" t="s">
        <v>220</v>
      </c>
      <c r="D55" s="21" t="s">
        <v>186</v>
      </c>
      <c r="E55" s="26" t="s">
        <v>221</v>
      </c>
      <c r="F55" s="20" t="s">
        <v>172</v>
      </c>
      <c r="G55" s="23" t="s">
        <v>222</v>
      </c>
      <c r="H55" s="20" t="s">
        <v>189</v>
      </c>
      <c r="I55" s="38">
        <f t="shared" si="5"/>
        <v>5.5</v>
      </c>
      <c r="J55" s="40"/>
      <c r="K55" s="40"/>
      <c r="L55" s="40"/>
      <c r="M55" s="40">
        <v>5.5</v>
      </c>
      <c r="N55" s="40"/>
      <c r="O55" s="40"/>
      <c r="P55" s="40"/>
      <c r="Q55" s="40"/>
      <c r="R55" s="40"/>
      <c r="S55" s="40"/>
      <c r="T55" s="53"/>
      <c r="U55" s="40"/>
      <c r="V55" s="40"/>
      <c r="W55" s="39">
        <v>5.5</v>
      </c>
      <c r="X55" s="54">
        <f t="shared" si="7"/>
        <v>0</v>
      </c>
      <c r="Y55" s="54" t="e">
        <f t="shared" si="8"/>
        <v>#DIV/0!</v>
      </c>
      <c r="Z55" s="54">
        <f t="shared" si="9"/>
        <v>1</v>
      </c>
      <c r="AA55" s="57" t="s">
        <v>33</v>
      </c>
      <c r="AB55" s="57"/>
      <c r="AC55" s="7"/>
    </row>
    <row r="56" s="1" customFormat="1" ht="132" spans="1:29">
      <c r="A56" s="19">
        <v>49</v>
      </c>
      <c r="B56" s="20" t="s">
        <v>172</v>
      </c>
      <c r="C56" s="23" t="s">
        <v>223</v>
      </c>
      <c r="D56" s="21" t="s">
        <v>186</v>
      </c>
      <c r="E56" s="26" t="s">
        <v>224</v>
      </c>
      <c r="F56" s="20" t="s">
        <v>172</v>
      </c>
      <c r="G56" s="23" t="s">
        <v>208</v>
      </c>
      <c r="H56" s="20" t="s">
        <v>189</v>
      </c>
      <c r="I56" s="38">
        <f t="shared" si="5"/>
        <v>5</v>
      </c>
      <c r="J56" s="40"/>
      <c r="K56" s="40"/>
      <c r="L56" s="40"/>
      <c r="M56" s="40">
        <v>5</v>
      </c>
      <c r="N56" s="40"/>
      <c r="O56" s="40"/>
      <c r="P56" s="40"/>
      <c r="Q56" s="40"/>
      <c r="R56" s="40"/>
      <c r="S56" s="40"/>
      <c r="T56" s="53"/>
      <c r="U56" s="40"/>
      <c r="V56" s="40"/>
      <c r="W56" s="39">
        <v>5</v>
      </c>
      <c r="X56" s="54">
        <f t="shared" si="7"/>
        <v>0</v>
      </c>
      <c r="Y56" s="54" t="e">
        <f t="shared" si="8"/>
        <v>#DIV/0!</v>
      </c>
      <c r="Z56" s="54">
        <f t="shared" si="9"/>
        <v>1</v>
      </c>
      <c r="AA56" s="57" t="s">
        <v>33</v>
      </c>
      <c r="AB56" s="57"/>
      <c r="AC56" s="7"/>
    </row>
    <row r="57" s="1" customFormat="1" ht="132" spans="1:29">
      <c r="A57" s="19">
        <v>50</v>
      </c>
      <c r="B57" s="20" t="s">
        <v>172</v>
      </c>
      <c r="C57" s="23" t="s">
        <v>225</v>
      </c>
      <c r="D57" s="21" t="s">
        <v>186</v>
      </c>
      <c r="E57" s="26" t="s">
        <v>226</v>
      </c>
      <c r="F57" s="20" t="s">
        <v>172</v>
      </c>
      <c r="G57" s="23" t="s">
        <v>195</v>
      </c>
      <c r="H57" s="20" t="s">
        <v>189</v>
      </c>
      <c r="I57" s="38">
        <f t="shared" si="5"/>
        <v>4.5</v>
      </c>
      <c r="J57" s="40"/>
      <c r="K57" s="40"/>
      <c r="L57" s="40"/>
      <c r="M57" s="40">
        <v>4.5</v>
      </c>
      <c r="N57" s="40"/>
      <c r="O57" s="40"/>
      <c r="P57" s="40"/>
      <c r="Q57" s="40"/>
      <c r="R57" s="40"/>
      <c r="S57" s="40"/>
      <c r="T57" s="53"/>
      <c r="U57" s="40"/>
      <c r="V57" s="40"/>
      <c r="W57" s="39">
        <v>4.5</v>
      </c>
      <c r="X57" s="54">
        <f t="shared" si="7"/>
        <v>0</v>
      </c>
      <c r="Y57" s="54" t="e">
        <f t="shared" si="8"/>
        <v>#DIV/0!</v>
      </c>
      <c r="Z57" s="54">
        <f t="shared" si="9"/>
        <v>1</v>
      </c>
      <c r="AA57" s="57" t="s">
        <v>33</v>
      </c>
      <c r="AB57" s="57"/>
      <c r="AC57" s="7"/>
    </row>
    <row r="58" s="1" customFormat="1" ht="132" spans="1:29">
      <c r="A58" s="19">
        <v>51</v>
      </c>
      <c r="B58" s="20" t="s">
        <v>172</v>
      </c>
      <c r="C58" s="23" t="s">
        <v>227</v>
      </c>
      <c r="D58" s="21" t="s">
        <v>186</v>
      </c>
      <c r="E58" s="26" t="s">
        <v>228</v>
      </c>
      <c r="F58" s="20" t="s">
        <v>172</v>
      </c>
      <c r="G58" s="23" t="s">
        <v>188</v>
      </c>
      <c r="H58" s="20" t="s">
        <v>189</v>
      </c>
      <c r="I58" s="38">
        <f t="shared" si="5"/>
        <v>4</v>
      </c>
      <c r="J58" s="40"/>
      <c r="K58" s="40"/>
      <c r="L58" s="40"/>
      <c r="M58" s="40">
        <v>4</v>
      </c>
      <c r="N58" s="40"/>
      <c r="O58" s="40"/>
      <c r="P58" s="40"/>
      <c r="Q58" s="40"/>
      <c r="R58" s="40"/>
      <c r="S58" s="40"/>
      <c r="T58" s="53"/>
      <c r="U58" s="40"/>
      <c r="V58" s="40"/>
      <c r="W58" s="39">
        <v>4</v>
      </c>
      <c r="X58" s="54">
        <f t="shared" si="7"/>
        <v>0</v>
      </c>
      <c r="Y58" s="54" t="e">
        <f t="shared" si="8"/>
        <v>#DIV/0!</v>
      </c>
      <c r="Z58" s="54">
        <f t="shared" si="9"/>
        <v>1</v>
      </c>
      <c r="AA58" s="57" t="s">
        <v>33</v>
      </c>
      <c r="AB58" s="57"/>
      <c r="AC58" s="7"/>
    </row>
    <row r="59" s="1" customFormat="1" ht="132" spans="1:29">
      <c r="A59" s="19">
        <v>52</v>
      </c>
      <c r="B59" s="20" t="s">
        <v>172</v>
      </c>
      <c r="C59" s="23" t="s">
        <v>229</v>
      </c>
      <c r="D59" s="21" t="s">
        <v>186</v>
      </c>
      <c r="E59" s="26" t="s">
        <v>230</v>
      </c>
      <c r="F59" s="20" t="s">
        <v>172</v>
      </c>
      <c r="G59" s="23" t="s">
        <v>197</v>
      </c>
      <c r="H59" s="20" t="s">
        <v>189</v>
      </c>
      <c r="I59" s="38">
        <f t="shared" si="5"/>
        <v>3.5</v>
      </c>
      <c r="J59" s="40"/>
      <c r="K59" s="40"/>
      <c r="L59" s="40"/>
      <c r="M59" s="40">
        <v>3.5</v>
      </c>
      <c r="N59" s="40"/>
      <c r="O59" s="40"/>
      <c r="P59" s="40"/>
      <c r="Q59" s="40"/>
      <c r="R59" s="40"/>
      <c r="S59" s="40"/>
      <c r="T59" s="53"/>
      <c r="U59" s="40"/>
      <c r="V59" s="40"/>
      <c r="W59" s="39">
        <v>3.5</v>
      </c>
      <c r="X59" s="54">
        <f t="shared" si="7"/>
        <v>0</v>
      </c>
      <c r="Y59" s="54" t="e">
        <f t="shared" si="8"/>
        <v>#DIV/0!</v>
      </c>
      <c r="Z59" s="54">
        <f t="shared" si="9"/>
        <v>1</v>
      </c>
      <c r="AA59" s="57" t="s">
        <v>33</v>
      </c>
      <c r="AB59" s="57"/>
      <c r="AC59" s="7"/>
    </row>
    <row r="60" s="1" customFormat="1" ht="132" spans="1:29">
      <c r="A60" s="19">
        <v>53</v>
      </c>
      <c r="B60" s="20" t="s">
        <v>172</v>
      </c>
      <c r="C60" s="23" t="s">
        <v>231</v>
      </c>
      <c r="D60" s="21" t="s">
        <v>186</v>
      </c>
      <c r="E60" s="26" t="s">
        <v>175</v>
      </c>
      <c r="F60" s="20" t="s">
        <v>172</v>
      </c>
      <c r="G60" s="23" t="s">
        <v>203</v>
      </c>
      <c r="H60" s="20" t="s">
        <v>189</v>
      </c>
      <c r="I60" s="38">
        <f t="shared" si="5"/>
        <v>2.5</v>
      </c>
      <c r="J60" s="40"/>
      <c r="K60" s="40"/>
      <c r="L60" s="40"/>
      <c r="M60" s="40">
        <v>2.5</v>
      </c>
      <c r="N60" s="40"/>
      <c r="O60" s="40"/>
      <c r="P60" s="40"/>
      <c r="Q60" s="40"/>
      <c r="R60" s="40"/>
      <c r="S60" s="40"/>
      <c r="T60" s="53"/>
      <c r="U60" s="40"/>
      <c r="V60" s="40"/>
      <c r="W60" s="39">
        <v>2.5</v>
      </c>
      <c r="X60" s="54">
        <f t="shared" si="7"/>
        <v>0</v>
      </c>
      <c r="Y60" s="54" t="e">
        <f t="shared" si="8"/>
        <v>#DIV/0!</v>
      </c>
      <c r="Z60" s="54">
        <f t="shared" si="9"/>
        <v>1</v>
      </c>
      <c r="AA60" s="57" t="s">
        <v>33</v>
      </c>
      <c r="AB60" s="57"/>
      <c r="AC60" s="7"/>
    </row>
    <row r="61" s="1" customFormat="1" ht="132" spans="1:29">
      <c r="A61" s="19">
        <v>54</v>
      </c>
      <c r="B61" s="20" t="s">
        <v>172</v>
      </c>
      <c r="C61" s="23" t="s">
        <v>232</v>
      </c>
      <c r="D61" s="21" t="s">
        <v>186</v>
      </c>
      <c r="E61" s="26" t="s">
        <v>58</v>
      </c>
      <c r="F61" s="20" t="s">
        <v>172</v>
      </c>
      <c r="G61" s="23" t="s">
        <v>197</v>
      </c>
      <c r="H61" s="20" t="s">
        <v>189</v>
      </c>
      <c r="I61" s="38">
        <f t="shared" si="5"/>
        <v>3.5</v>
      </c>
      <c r="J61" s="40"/>
      <c r="K61" s="40"/>
      <c r="L61" s="40"/>
      <c r="M61" s="40">
        <v>3.5</v>
      </c>
      <c r="N61" s="40"/>
      <c r="O61" s="40"/>
      <c r="P61" s="40"/>
      <c r="Q61" s="40"/>
      <c r="R61" s="40"/>
      <c r="S61" s="40"/>
      <c r="T61" s="53"/>
      <c r="U61" s="40"/>
      <c r="V61" s="40"/>
      <c r="W61" s="39">
        <v>3.5</v>
      </c>
      <c r="X61" s="54">
        <f t="shared" si="7"/>
        <v>0</v>
      </c>
      <c r="Y61" s="54" t="e">
        <f t="shared" si="8"/>
        <v>#DIV/0!</v>
      </c>
      <c r="Z61" s="54">
        <f t="shared" si="9"/>
        <v>1</v>
      </c>
      <c r="AA61" s="57" t="s">
        <v>33</v>
      </c>
      <c r="AB61" s="57"/>
      <c r="AC61" s="7"/>
    </row>
    <row r="62" s="1" customFormat="1" ht="132" spans="1:29">
      <c r="A62" s="19">
        <v>55</v>
      </c>
      <c r="B62" s="20" t="s">
        <v>172</v>
      </c>
      <c r="C62" s="23" t="s">
        <v>233</v>
      </c>
      <c r="D62" s="21" t="s">
        <v>186</v>
      </c>
      <c r="E62" s="26" t="s">
        <v>234</v>
      </c>
      <c r="F62" s="20" t="s">
        <v>172</v>
      </c>
      <c r="G62" s="23" t="s">
        <v>195</v>
      </c>
      <c r="H62" s="20" t="s">
        <v>189</v>
      </c>
      <c r="I62" s="38">
        <f t="shared" si="5"/>
        <v>4.5</v>
      </c>
      <c r="J62" s="40"/>
      <c r="K62" s="40"/>
      <c r="L62" s="40"/>
      <c r="M62" s="40">
        <v>4.5</v>
      </c>
      <c r="N62" s="40"/>
      <c r="O62" s="40"/>
      <c r="P62" s="40"/>
      <c r="Q62" s="40"/>
      <c r="R62" s="40"/>
      <c r="S62" s="40"/>
      <c r="T62" s="53"/>
      <c r="U62" s="40"/>
      <c r="V62" s="40"/>
      <c r="W62" s="39">
        <v>4.5</v>
      </c>
      <c r="X62" s="54">
        <f t="shared" si="7"/>
        <v>0</v>
      </c>
      <c r="Y62" s="54" t="e">
        <f t="shared" si="8"/>
        <v>#DIV/0!</v>
      </c>
      <c r="Z62" s="54">
        <f t="shared" si="9"/>
        <v>1</v>
      </c>
      <c r="AA62" s="57" t="s">
        <v>33</v>
      </c>
      <c r="AB62" s="57"/>
      <c r="AC62" s="7"/>
    </row>
    <row r="63" s="1" customFormat="1" ht="132" spans="1:29">
      <c r="A63" s="19">
        <v>56</v>
      </c>
      <c r="B63" s="20" t="s">
        <v>172</v>
      </c>
      <c r="C63" s="23" t="s">
        <v>235</v>
      </c>
      <c r="D63" s="21" t="s">
        <v>186</v>
      </c>
      <c r="E63" s="26" t="s">
        <v>236</v>
      </c>
      <c r="F63" s="20" t="s">
        <v>172</v>
      </c>
      <c r="G63" s="23" t="s">
        <v>195</v>
      </c>
      <c r="H63" s="20" t="s">
        <v>189</v>
      </c>
      <c r="I63" s="38">
        <f t="shared" si="5"/>
        <v>4.5</v>
      </c>
      <c r="J63" s="40"/>
      <c r="K63" s="40"/>
      <c r="L63" s="40"/>
      <c r="M63" s="40">
        <v>4.5</v>
      </c>
      <c r="N63" s="40"/>
      <c r="O63" s="40"/>
      <c r="P63" s="40"/>
      <c r="Q63" s="40"/>
      <c r="R63" s="40"/>
      <c r="S63" s="40"/>
      <c r="T63" s="53"/>
      <c r="U63" s="40"/>
      <c r="V63" s="40"/>
      <c r="W63" s="39">
        <v>4.5</v>
      </c>
      <c r="X63" s="54">
        <f t="shared" si="7"/>
        <v>0</v>
      </c>
      <c r="Y63" s="54" t="e">
        <f t="shared" si="8"/>
        <v>#DIV/0!</v>
      </c>
      <c r="Z63" s="54">
        <f t="shared" si="9"/>
        <v>1</v>
      </c>
      <c r="AA63" s="57" t="s">
        <v>33</v>
      </c>
      <c r="AB63" s="57"/>
      <c r="AC63" s="7"/>
    </row>
    <row r="64" s="1" customFormat="1" ht="132" spans="1:29">
      <c r="A64" s="19">
        <v>57</v>
      </c>
      <c r="B64" s="20" t="s">
        <v>172</v>
      </c>
      <c r="C64" s="23" t="s">
        <v>237</v>
      </c>
      <c r="D64" s="21" t="s">
        <v>186</v>
      </c>
      <c r="E64" s="26" t="s">
        <v>238</v>
      </c>
      <c r="F64" s="20" t="s">
        <v>172</v>
      </c>
      <c r="G64" s="23" t="s">
        <v>192</v>
      </c>
      <c r="H64" s="20" t="s">
        <v>189</v>
      </c>
      <c r="I64" s="38">
        <f t="shared" si="5"/>
        <v>3</v>
      </c>
      <c r="J64" s="40"/>
      <c r="K64" s="40"/>
      <c r="L64" s="40"/>
      <c r="M64" s="40">
        <v>3</v>
      </c>
      <c r="N64" s="40"/>
      <c r="O64" s="40"/>
      <c r="P64" s="40"/>
      <c r="Q64" s="40"/>
      <c r="R64" s="40"/>
      <c r="S64" s="40"/>
      <c r="T64" s="53"/>
      <c r="U64" s="40"/>
      <c r="V64" s="40"/>
      <c r="W64" s="39">
        <v>3</v>
      </c>
      <c r="X64" s="54">
        <f t="shared" si="7"/>
        <v>0</v>
      </c>
      <c r="Y64" s="54" t="e">
        <f t="shared" si="8"/>
        <v>#DIV/0!</v>
      </c>
      <c r="Z64" s="54">
        <f t="shared" si="9"/>
        <v>1</v>
      </c>
      <c r="AA64" s="57" t="s">
        <v>33</v>
      </c>
      <c r="AB64" s="57"/>
      <c r="AC64" s="7"/>
    </row>
    <row r="65" s="1" customFormat="1" ht="132" spans="1:29">
      <c r="A65" s="19">
        <v>58</v>
      </c>
      <c r="B65" s="20" t="s">
        <v>172</v>
      </c>
      <c r="C65" s="23" t="s">
        <v>239</v>
      </c>
      <c r="D65" s="21" t="s">
        <v>186</v>
      </c>
      <c r="E65" s="26" t="s">
        <v>149</v>
      </c>
      <c r="F65" s="20" t="s">
        <v>172</v>
      </c>
      <c r="G65" s="23" t="s">
        <v>213</v>
      </c>
      <c r="H65" s="20" t="s">
        <v>189</v>
      </c>
      <c r="I65" s="38">
        <f t="shared" si="5"/>
        <v>8.5</v>
      </c>
      <c r="J65" s="40"/>
      <c r="K65" s="40"/>
      <c r="L65" s="40"/>
      <c r="M65" s="40">
        <v>8.5</v>
      </c>
      <c r="N65" s="40"/>
      <c r="O65" s="40"/>
      <c r="P65" s="40"/>
      <c r="Q65" s="40"/>
      <c r="R65" s="40"/>
      <c r="S65" s="40"/>
      <c r="T65" s="53"/>
      <c r="U65" s="40"/>
      <c r="V65" s="40"/>
      <c r="W65" s="39">
        <v>8.5</v>
      </c>
      <c r="X65" s="54">
        <f t="shared" si="7"/>
        <v>0</v>
      </c>
      <c r="Y65" s="54" t="e">
        <f t="shared" si="8"/>
        <v>#DIV/0!</v>
      </c>
      <c r="Z65" s="54">
        <f t="shared" si="9"/>
        <v>1</v>
      </c>
      <c r="AA65" s="57" t="s">
        <v>33</v>
      </c>
      <c r="AB65" s="57"/>
      <c r="AC65" s="7"/>
    </row>
    <row r="66" s="1" customFormat="1" ht="132" spans="1:29">
      <c r="A66" s="19">
        <v>59</v>
      </c>
      <c r="B66" s="20" t="s">
        <v>172</v>
      </c>
      <c r="C66" s="23" t="s">
        <v>240</v>
      </c>
      <c r="D66" s="21" t="s">
        <v>186</v>
      </c>
      <c r="E66" s="26" t="s">
        <v>160</v>
      </c>
      <c r="F66" s="20" t="s">
        <v>172</v>
      </c>
      <c r="G66" s="23" t="s">
        <v>241</v>
      </c>
      <c r="H66" s="20" t="s">
        <v>189</v>
      </c>
      <c r="I66" s="38">
        <f t="shared" si="5"/>
        <v>11.5</v>
      </c>
      <c r="J66" s="40"/>
      <c r="K66" s="40"/>
      <c r="L66" s="40"/>
      <c r="M66" s="40">
        <v>11.5</v>
      </c>
      <c r="N66" s="40"/>
      <c r="O66" s="40"/>
      <c r="P66" s="40"/>
      <c r="Q66" s="40"/>
      <c r="R66" s="40"/>
      <c r="S66" s="40"/>
      <c r="T66" s="53"/>
      <c r="U66" s="40"/>
      <c r="V66" s="40"/>
      <c r="W66" s="39">
        <v>11.5</v>
      </c>
      <c r="X66" s="54">
        <f t="shared" si="7"/>
        <v>0</v>
      </c>
      <c r="Y66" s="54" t="e">
        <f t="shared" si="8"/>
        <v>#DIV/0!</v>
      </c>
      <c r="Z66" s="54">
        <f t="shared" si="9"/>
        <v>1</v>
      </c>
      <c r="AA66" s="57" t="s">
        <v>33</v>
      </c>
      <c r="AB66" s="57"/>
      <c r="AC66" s="7"/>
    </row>
    <row r="67" s="1" customFormat="1" ht="132" spans="1:29">
      <c r="A67" s="19">
        <v>60</v>
      </c>
      <c r="B67" s="20" t="s">
        <v>172</v>
      </c>
      <c r="C67" s="23" t="s">
        <v>242</v>
      </c>
      <c r="D67" s="21" t="s">
        <v>186</v>
      </c>
      <c r="E67" s="26" t="s">
        <v>243</v>
      </c>
      <c r="F67" s="20" t="s">
        <v>172</v>
      </c>
      <c r="G67" s="23" t="s">
        <v>244</v>
      </c>
      <c r="H67" s="20" t="s">
        <v>189</v>
      </c>
      <c r="I67" s="38">
        <f t="shared" si="5"/>
        <v>2</v>
      </c>
      <c r="J67" s="40"/>
      <c r="K67" s="40"/>
      <c r="L67" s="40"/>
      <c r="M67" s="40">
        <v>2</v>
      </c>
      <c r="N67" s="40"/>
      <c r="O67" s="40"/>
      <c r="P67" s="40"/>
      <c r="Q67" s="40"/>
      <c r="R67" s="40"/>
      <c r="S67" s="40"/>
      <c r="T67" s="53"/>
      <c r="U67" s="40"/>
      <c r="V67" s="40"/>
      <c r="W67" s="39">
        <v>2</v>
      </c>
      <c r="X67" s="54">
        <f t="shared" si="7"/>
        <v>0</v>
      </c>
      <c r="Y67" s="54" t="e">
        <f t="shared" si="8"/>
        <v>#DIV/0!</v>
      </c>
      <c r="Z67" s="54">
        <f t="shared" si="9"/>
        <v>1</v>
      </c>
      <c r="AA67" s="57" t="s">
        <v>33</v>
      </c>
      <c r="AB67" s="57"/>
      <c r="AC67" s="7"/>
    </row>
    <row r="68" s="1" customFormat="1" ht="132" spans="1:29">
      <c r="A68" s="19">
        <v>61</v>
      </c>
      <c r="B68" s="20" t="s">
        <v>172</v>
      </c>
      <c r="C68" s="23" t="s">
        <v>245</v>
      </c>
      <c r="D68" s="21" t="s">
        <v>186</v>
      </c>
      <c r="E68" s="26" t="s">
        <v>246</v>
      </c>
      <c r="F68" s="20" t="s">
        <v>172</v>
      </c>
      <c r="G68" s="23" t="s">
        <v>244</v>
      </c>
      <c r="H68" s="20" t="s">
        <v>189</v>
      </c>
      <c r="I68" s="38">
        <f t="shared" si="5"/>
        <v>2</v>
      </c>
      <c r="J68" s="40"/>
      <c r="K68" s="40"/>
      <c r="L68" s="40"/>
      <c r="M68" s="40">
        <v>2</v>
      </c>
      <c r="N68" s="40"/>
      <c r="O68" s="40"/>
      <c r="P68" s="40"/>
      <c r="Q68" s="40"/>
      <c r="R68" s="40"/>
      <c r="S68" s="40"/>
      <c r="T68" s="53"/>
      <c r="U68" s="40"/>
      <c r="V68" s="40"/>
      <c r="W68" s="39">
        <v>2</v>
      </c>
      <c r="X68" s="54">
        <f t="shared" si="7"/>
        <v>0</v>
      </c>
      <c r="Y68" s="54" t="e">
        <f t="shared" si="8"/>
        <v>#DIV/0!</v>
      </c>
      <c r="Z68" s="54">
        <f t="shared" si="9"/>
        <v>1</v>
      </c>
      <c r="AA68" s="57" t="s">
        <v>33</v>
      </c>
      <c r="AB68" s="57"/>
      <c r="AC68" s="7"/>
    </row>
    <row r="69" s="1" customFormat="1" ht="132" spans="1:29">
      <c r="A69" s="19">
        <v>62</v>
      </c>
      <c r="B69" s="20" t="s">
        <v>172</v>
      </c>
      <c r="C69" s="23" t="s">
        <v>247</v>
      </c>
      <c r="D69" s="21" t="s">
        <v>186</v>
      </c>
      <c r="E69" s="26" t="s">
        <v>181</v>
      </c>
      <c r="F69" s="20" t="s">
        <v>172</v>
      </c>
      <c r="G69" s="23" t="s">
        <v>195</v>
      </c>
      <c r="H69" s="20" t="s">
        <v>189</v>
      </c>
      <c r="I69" s="38">
        <f t="shared" si="5"/>
        <v>4.5</v>
      </c>
      <c r="J69" s="40"/>
      <c r="K69" s="40"/>
      <c r="L69" s="40"/>
      <c r="M69" s="40">
        <v>4.5</v>
      </c>
      <c r="N69" s="40"/>
      <c r="O69" s="40"/>
      <c r="P69" s="40"/>
      <c r="Q69" s="40"/>
      <c r="R69" s="40"/>
      <c r="S69" s="40"/>
      <c r="T69" s="53"/>
      <c r="U69" s="40"/>
      <c r="V69" s="40"/>
      <c r="W69" s="39">
        <v>4.5</v>
      </c>
      <c r="X69" s="54">
        <f t="shared" si="7"/>
        <v>0</v>
      </c>
      <c r="Y69" s="54" t="e">
        <f t="shared" si="8"/>
        <v>#DIV/0!</v>
      </c>
      <c r="Z69" s="54">
        <f t="shared" si="9"/>
        <v>1</v>
      </c>
      <c r="AA69" s="57" t="s">
        <v>33</v>
      </c>
      <c r="AB69" s="57"/>
      <c r="AC69" s="7"/>
    </row>
    <row r="70" s="1" customFormat="1" ht="132" spans="1:29">
      <c r="A70" s="19">
        <v>63</v>
      </c>
      <c r="B70" s="20" t="s">
        <v>172</v>
      </c>
      <c r="C70" s="23" t="s">
        <v>248</v>
      </c>
      <c r="D70" s="21" t="s">
        <v>186</v>
      </c>
      <c r="E70" s="26" t="s">
        <v>249</v>
      </c>
      <c r="F70" s="20" t="s">
        <v>172</v>
      </c>
      <c r="G70" s="23" t="s">
        <v>195</v>
      </c>
      <c r="H70" s="20" t="s">
        <v>189</v>
      </c>
      <c r="I70" s="38">
        <f t="shared" si="5"/>
        <v>4.5</v>
      </c>
      <c r="J70" s="40"/>
      <c r="K70" s="40"/>
      <c r="L70" s="40"/>
      <c r="M70" s="40">
        <v>4.5</v>
      </c>
      <c r="N70" s="40"/>
      <c r="O70" s="40"/>
      <c r="P70" s="40"/>
      <c r="Q70" s="40"/>
      <c r="R70" s="40"/>
      <c r="S70" s="40"/>
      <c r="T70" s="53"/>
      <c r="U70" s="40"/>
      <c r="V70" s="40"/>
      <c r="W70" s="39">
        <v>4.5</v>
      </c>
      <c r="X70" s="54">
        <f t="shared" si="7"/>
        <v>0</v>
      </c>
      <c r="Y70" s="54" t="e">
        <f t="shared" si="8"/>
        <v>#DIV/0!</v>
      </c>
      <c r="Z70" s="54">
        <f t="shared" si="9"/>
        <v>1</v>
      </c>
      <c r="AA70" s="57" t="s">
        <v>33</v>
      </c>
      <c r="AB70" s="57"/>
      <c r="AC70" s="7"/>
    </row>
    <row r="71" s="1" customFormat="1" ht="120" spans="1:29">
      <c r="A71" s="19">
        <v>64</v>
      </c>
      <c r="B71" s="20" t="s">
        <v>172</v>
      </c>
      <c r="C71" s="21" t="s">
        <v>250</v>
      </c>
      <c r="D71" s="21" t="s">
        <v>251</v>
      </c>
      <c r="E71" s="20" t="s">
        <v>252</v>
      </c>
      <c r="F71" s="20" t="s">
        <v>110</v>
      </c>
      <c r="G71" s="21" t="s">
        <v>253</v>
      </c>
      <c r="H71" s="20" t="s">
        <v>254</v>
      </c>
      <c r="I71" s="38">
        <f t="shared" si="5"/>
        <v>1018.739755</v>
      </c>
      <c r="J71" s="40"/>
      <c r="K71" s="39">
        <v>22.739755</v>
      </c>
      <c r="L71" s="40"/>
      <c r="M71" s="40">
        <v>996</v>
      </c>
      <c r="N71" s="40"/>
      <c r="O71" s="40"/>
      <c r="P71" s="40"/>
      <c r="Q71" s="40"/>
      <c r="R71" s="39">
        <v>22.739755</v>
      </c>
      <c r="S71" s="40"/>
      <c r="T71" s="53">
        <f t="shared" ref="T71:T134" si="10">SUM(U71:W71)</f>
        <v>772.739755</v>
      </c>
      <c r="U71" s="40"/>
      <c r="V71" s="39">
        <v>22.739755</v>
      </c>
      <c r="W71" s="39">
        <v>750</v>
      </c>
      <c r="X71" s="54">
        <f t="shared" si="7"/>
        <v>0.758525178984499</v>
      </c>
      <c r="Y71" s="54">
        <f t="shared" si="8"/>
        <v>1</v>
      </c>
      <c r="Z71" s="54">
        <f t="shared" si="9"/>
        <v>0.758525178984499</v>
      </c>
      <c r="AA71" s="57" t="s">
        <v>33</v>
      </c>
      <c r="AB71" s="59"/>
      <c r="AC71" s="7"/>
    </row>
    <row r="72" s="1" customFormat="1" ht="126" spans="1:29">
      <c r="A72" s="19">
        <v>65</v>
      </c>
      <c r="B72" s="20" t="s">
        <v>172</v>
      </c>
      <c r="C72" s="21" t="s">
        <v>255</v>
      </c>
      <c r="D72" s="21" t="s">
        <v>256</v>
      </c>
      <c r="E72" s="20" t="s">
        <v>118</v>
      </c>
      <c r="F72" s="20" t="s">
        <v>119</v>
      </c>
      <c r="G72" s="21" t="s">
        <v>257</v>
      </c>
      <c r="H72" s="20" t="s">
        <v>258</v>
      </c>
      <c r="I72" s="38">
        <f t="shared" ref="I72:I135" si="11">SUM(J72:P72)</f>
        <v>186</v>
      </c>
      <c r="J72" s="40"/>
      <c r="K72" s="40"/>
      <c r="L72" s="40"/>
      <c r="M72" s="40">
        <v>186</v>
      </c>
      <c r="N72" s="40"/>
      <c r="O72" s="40"/>
      <c r="P72" s="40"/>
      <c r="Q72" s="40"/>
      <c r="R72" s="40"/>
      <c r="S72" s="40"/>
      <c r="T72" s="53">
        <f t="shared" si="10"/>
        <v>0</v>
      </c>
      <c r="U72" s="40"/>
      <c r="V72" s="40"/>
      <c r="W72" s="40"/>
      <c r="X72" s="54">
        <f t="shared" ref="X72:X135" si="12">T72/I72</f>
        <v>0</v>
      </c>
      <c r="Y72" s="54" t="e">
        <f t="shared" ref="Y72:Y135" si="13">(U72+V72)/(J72+K72+L72)</f>
        <v>#DIV/0!</v>
      </c>
      <c r="Z72" s="54">
        <f t="shared" ref="Z72:Z135" si="14">(W72+V72)/(M72+N72+O72+Q72+R72+S72)</f>
        <v>0</v>
      </c>
      <c r="AA72" s="57" t="s">
        <v>51</v>
      </c>
      <c r="AB72" s="57" t="s">
        <v>52</v>
      </c>
      <c r="AC72" s="7"/>
    </row>
    <row r="73" s="1" customFormat="1" ht="126" spans="1:29">
      <c r="A73" s="19">
        <v>66</v>
      </c>
      <c r="B73" s="20" t="s">
        <v>172</v>
      </c>
      <c r="C73" s="21" t="s">
        <v>259</v>
      </c>
      <c r="D73" s="21" t="s">
        <v>260</v>
      </c>
      <c r="E73" s="20" t="s">
        <v>261</v>
      </c>
      <c r="F73" s="20" t="s">
        <v>262</v>
      </c>
      <c r="G73" s="21" t="s">
        <v>263</v>
      </c>
      <c r="H73" s="20" t="s">
        <v>189</v>
      </c>
      <c r="I73" s="38">
        <f t="shared" si="11"/>
        <v>95</v>
      </c>
      <c r="J73" s="40"/>
      <c r="K73" s="40"/>
      <c r="L73" s="40"/>
      <c r="M73" s="40">
        <v>95</v>
      </c>
      <c r="N73" s="40"/>
      <c r="O73" s="40"/>
      <c r="P73" s="40"/>
      <c r="Q73" s="40"/>
      <c r="R73" s="40"/>
      <c r="S73" s="40"/>
      <c r="T73" s="53">
        <f t="shared" si="10"/>
        <v>72.14</v>
      </c>
      <c r="U73" s="40"/>
      <c r="V73" s="40"/>
      <c r="W73" s="39">
        <v>72.14</v>
      </c>
      <c r="X73" s="54">
        <f t="shared" si="12"/>
        <v>0.759368421052632</v>
      </c>
      <c r="Y73" s="54" t="e">
        <f t="shared" si="13"/>
        <v>#DIV/0!</v>
      </c>
      <c r="Z73" s="54">
        <f t="shared" si="14"/>
        <v>0.759368421052632</v>
      </c>
      <c r="AA73" s="57" t="s">
        <v>51</v>
      </c>
      <c r="AB73" s="59" t="s">
        <v>52</v>
      </c>
      <c r="AC73" s="7"/>
    </row>
    <row r="74" s="1" customFormat="1" ht="126" spans="1:29">
      <c r="A74" s="19">
        <v>67</v>
      </c>
      <c r="B74" s="20" t="s">
        <v>172</v>
      </c>
      <c r="C74" s="21" t="s">
        <v>264</v>
      </c>
      <c r="D74" s="21" t="s">
        <v>265</v>
      </c>
      <c r="E74" s="20" t="s">
        <v>266</v>
      </c>
      <c r="F74" s="20" t="s">
        <v>88</v>
      </c>
      <c r="G74" s="21" t="s">
        <v>267</v>
      </c>
      <c r="H74" s="20" t="s">
        <v>189</v>
      </c>
      <c r="I74" s="38">
        <f t="shared" si="11"/>
        <v>49.5</v>
      </c>
      <c r="J74" s="40"/>
      <c r="K74" s="40"/>
      <c r="L74" s="40"/>
      <c r="M74" s="40">
        <v>49.5</v>
      </c>
      <c r="N74" s="40"/>
      <c r="O74" s="40"/>
      <c r="P74" s="40"/>
      <c r="Q74" s="40"/>
      <c r="R74" s="40"/>
      <c r="S74" s="40"/>
      <c r="T74" s="53">
        <f t="shared" si="10"/>
        <v>23.194135</v>
      </c>
      <c r="U74" s="40"/>
      <c r="V74" s="40"/>
      <c r="W74" s="39">
        <v>23.194135</v>
      </c>
      <c r="X74" s="54">
        <f t="shared" si="12"/>
        <v>0.468568383838384</v>
      </c>
      <c r="Y74" s="54" t="e">
        <f t="shared" si="13"/>
        <v>#DIV/0!</v>
      </c>
      <c r="Z74" s="54">
        <f t="shared" si="14"/>
        <v>0.468568383838384</v>
      </c>
      <c r="AA74" s="57" t="s">
        <v>51</v>
      </c>
      <c r="AB74" s="59" t="s">
        <v>52</v>
      </c>
      <c r="AC74" s="7"/>
    </row>
    <row r="75" s="1" customFormat="1" ht="126" spans="1:29">
      <c r="A75" s="19">
        <v>68</v>
      </c>
      <c r="B75" s="20" t="s">
        <v>172</v>
      </c>
      <c r="C75" s="21" t="s">
        <v>268</v>
      </c>
      <c r="D75" s="21" t="s">
        <v>269</v>
      </c>
      <c r="E75" s="20" t="s">
        <v>270</v>
      </c>
      <c r="F75" s="20" t="s">
        <v>271</v>
      </c>
      <c r="G75" s="21" t="s">
        <v>272</v>
      </c>
      <c r="H75" s="20" t="s">
        <v>189</v>
      </c>
      <c r="I75" s="38">
        <f t="shared" si="11"/>
        <v>32</v>
      </c>
      <c r="J75" s="40"/>
      <c r="K75" s="40"/>
      <c r="L75" s="40"/>
      <c r="M75" s="40">
        <v>32</v>
      </c>
      <c r="N75" s="40"/>
      <c r="O75" s="40"/>
      <c r="P75" s="40"/>
      <c r="Q75" s="40"/>
      <c r="R75" s="40"/>
      <c r="S75" s="40"/>
      <c r="T75" s="53">
        <f t="shared" si="10"/>
        <v>21.6</v>
      </c>
      <c r="U75" s="40"/>
      <c r="V75" s="40"/>
      <c r="W75" s="39">
        <v>21.6</v>
      </c>
      <c r="X75" s="54">
        <f t="shared" si="12"/>
        <v>0.675</v>
      </c>
      <c r="Y75" s="54" t="e">
        <f t="shared" si="13"/>
        <v>#DIV/0!</v>
      </c>
      <c r="Z75" s="54">
        <f t="shared" si="14"/>
        <v>0.675</v>
      </c>
      <c r="AA75" s="57" t="s">
        <v>51</v>
      </c>
      <c r="AB75" s="57" t="s">
        <v>52</v>
      </c>
      <c r="AC75" s="7"/>
    </row>
    <row r="76" s="1" customFormat="1" ht="126" spans="1:29">
      <c r="A76" s="19">
        <v>69</v>
      </c>
      <c r="B76" s="20" t="s">
        <v>172</v>
      </c>
      <c r="C76" s="21" t="s">
        <v>273</v>
      </c>
      <c r="D76" s="21" t="s">
        <v>274</v>
      </c>
      <c r="E76" s="20" t="s">
        <v>275</v>
      </c>
      <c r="F76" s="20" t="s">
        <v>271</v>
      </c>
      <c r="G76" s="21" t="s">
        <v>276</v>
      </c>
      <c r="H76" s="20" t="s">
        <v>189</v>
      </c>
      <c r="I76" s="38">
        <f t="shared" si="11"/>
        <v>30</v>
      </c>
      <c r="J76" s="40"/>
      <c r="K76" s="40"/>
      <c r="L76" s="40"/>
      <c r="M76" s="40">
        <v>30</v>
      </c>
      <c r="N76" s="40"/>
      <c r="O76" s="40"/>
      <c r="P76" s="40"/>
      <c r="Q76" s="40"/>
      <c r="R76" s="40"/>
      <c r="S76" s="40"/>
      <c r="T76" s="53">
        <f t="shared" si="10"/>
        <v>21.5</v>
      </c>
      <c r="U76" s="40"/>
      <c r="V76" s="40"/>
      <c r="W76" s="39">
        <v>21.5</v>
      </c>
      <c r="X76" s="54">
        <f t="shared" si="12"/>
        <v>0.716666666666667</v>
      </c>
      <c r="Y76" s="54" t="e">
        <f t="shared" si="13"/>
        <v>#DIV/0!</v>
      </c>
      <c r="Z76" s="54">
        <f t="shared" si="14"/>
        <v>0.716666666666667</v>
      </c>
      <c r="AA76" s="57" t="s">
        <v>51</v>
      </c>
      <c r="AB76" s="57" t="s">
        <v>52</v>
      </c>
      <c r="AC76" s="7"/>
    </row>
    <row r="77" s="1" customFormat="1" ht="126" spans="1:29">
      <c r="A77" s="19">
        <v>70</v>
      </c>
      <c r="B77" s="20" t="s">
        <v>172</v>
      </c>
      <c r="C77" s="21" t="s">
        <v>277</v>
      </c>
      <c r="D77" s="21" t="s">
        <v>278</v>
      </c>
      <c r="E77" s="20" t="s">
        <v>279</v>
      </c>
      <c r="F77" s="20" t="s">
        <v>271</v>
      </c>
      <c r="G77" s="21" t="s">
        <v>280</v>
      </c>
      <c r="H77" s="20" t="s">
        <v>189</v>
      </c>
      <c r="I77" s="38">
        <f t="shared" si="11"/>
        <v>20</v>
      </c>
      <c r="J77" s="40"/>
      <c r="K77" s="40"/>
      <c r="L77" s="40"/>
      <c r="M77" s="40">
        <v>20</v>
      </c>
      <c r="N77" s="40"/>
      <c r="O77" s="40"/>
      <c r="P77" s="40"/>
      <c r="Q77" s="40"/>
      <c r="R77" s="40"/>
      <c r="S77" s="40"/>
      <c r="T77" s="53">
        <f t="shared" si="10"/>
        <v>13.8</v>
      </c>
      <c r="U77" s="40"/>
      <c r="V77" s="40"/>
      <c r="W77" s="39">
        <v>13.8</v>
      </c>
      <c r="X77" s="54">
        <f t="shared" si="12"/>
        <v>0.69</v>
      </c>
      <c r="Y77" s="54" t="e">
        <f t="shared" si="13"/>
        <v>#DIV/0!</v>
      </c>
      <c r="Z77" s="54">
        <f t="shared" si="14"/>
        <v>0.69</v>
      </c>
      <c r="AA77" s="57" t="s">
        <v>51</v>
      </c>
      <c r="AB77" s="57" t="s">
        <v>52</v>
      </c>
      <c r="AC77" s="7"/>
    </row>
    <row r="78" s="1" customFormat="1" ht="126" spans="1:29">
      <c r="A78" s="19">
        <v>71</v>
      </c>
      <c r="B78" s="20" t="s">
        <v>172</v>
      </c>
      <c r="C78" s="21" t="s">
        <v>281</v>
      </c>
      <c r="D78" s="21" t="s">
        <v>282</v>
      </c>
      <c r="E78" s="20" t="s">
        <v>283</v>
      </c>
      <c r="F78" s="20" t="s">
        <v>262</v>
      </c>
      <c r="G78" s="21" t="s">
        <v>284</v>
      </c>
      <c r="H78" s="20" t="s">
        <v>189</v>
      </c>
      <c r="I78" s="38">
        <f t="shared" si="11"/>
        <v>40</v>
      </c>
      <c r="J78" s="40"/>
      <c r="K78" s="40"/>
      <c r="L78" s="40"/>
      <c r="M78" s="40">
        <v>40</v>
      </c>
      <c r="N78" s="40"/>
      <c r="O78" s="40"/>
      <c r="P78" s="40"/>
      <c r="Q78" s="40"/>
      <c r="R78" s="40"/>
      <c r="S78" s="40"/>
      <c r="T78" s="53">
        <f t="shared" si="10"/>
        <v>30.6</v>
      </c>
      <c r="U78" s="40"/>
      <c r="V78" s="40"/>
      <c r="W78" s="39">
        <v>30.6</v>
      </c>
      <c r="X78" s="54">
        <f t="shared" si="12"/>
        <v>0.765</v>
      </c>
      <c r="Y78" s="54" t="e">
        <f t="shared" si="13"/>
        <v>#DIV/0!</v>
      </c>
      <c r="Z78" s="54">
        <f t="shared" si="14"/>
        <v>0.765</v>
      </c>
      <c r="AA78" s="57" t="s">
        <v>51</v>
      </c>
      <c r="AB78" s="59" t="s">
        <v>52</v>
      </c>
      <c r="AC78" s="7"/>
    </row>
    <row r="79" s="1" customFormat="1" ht="126" spans="1:29">
      <c r="A79" s="19">
        <v>72</v>
      </c>
      <c r="B79" s="20" t="s">
        <v>172</v>
      </c>
      <c r="C79" s="21" t="s">
        <v>285</v>
      </c>
      <c r="D79" s="21" t="s">
        <v>286</v>
      </c>
      <c r="E79" s="20" t="s">
        <v>287</v>
      </c>
      <c r="F79" s="20" t="s">
        <v>262</v>
      </c>
      <c r="G79" s="21" t="s">
        <v>288</v>
      </c>
      <c r="H79" s="20" t="s">
        <v>189</v>
      </c>
      <c r="I79" s="38">
        <f t="shared" si="11"/>
        <v>50</v>
      </c>
      <c r="J79" s="40"/>
      <c r="K79" s="40"/>
      <c r="L79" s="40"/>
      <c r="M79" s="40">
        <v>50</v>
      </c>
      <c r="N79" s="40"/>
      <c r="O79" s="40"/>
      <c r="P79" s="40"/>
      <c r="Q79" s="40"/>
      <c r="R79" s="40"/>
      <c r="S79" s="40"/>
      <c r="T79" s="53">
        <f t="shared" si="10"/>
        <v>38.4297</v>
      </c>
      <c r="U79" s="40"/>
      <c r="V79" s="40"/>
      <c r="W79" s="39">
        <v>38.4297</v>
      </c>
      <c r="X79" s="54">
        <f t="shared" si="12"/>
        <v>0.768594</v>
      </c>
      <c r="Y79" s="54" t="e">
        <f t="shared" si="13"/>
        <v>#DIV/0!</v>
      </c>
      <c r="Z79" s="54">
        <f t="shared" si="14"/>
        <v>0.768594</v>
      </c>
      <c r="AA79" s="57" t="s">
        <v>51</v>
      </c>
      <c r="AB79" s="59" t="s">
        <v>52</v>
      </c>
      <c r="AC79" s="7"/>
    </row>
    <row r="80" s="1" customFormat="1" ht="126" spans="1:29">
      <c r="A80" s="19">
        <v>73</v>
      </c>
      <c r="B80" s="20" t="s">
        <v>172</v>
      </c>
      <c r="C80" s="21" t="s">
        <v>289</v>
      </c>
      <c r="D80" s="21" t="s">
        <v>290</v>
      </c>
      <c r="E80" s="20" t="s">
        <v>291</v>
      </c>
      <c r="F80" s="20" t="s">
        <v>37</v>
      </c>
      <c r="G80" s="21" t="s">
        <v>292</v>
      </c>
      <c r="H80" s="20" t="s">
        <v>189</v>
      </c>
      <c r="I80" s="38">
        <f t="shared" si="11"/>
        <v>49.5</v>
      </c>
      <c r="J80" s="40"/>
      <c r="K80" s="40"/>
      <c r="L80" s="40"/>
      <c r="M80" s="40">
        <v>49.5</v>
      </c>
      <c r="N80" s="40"/>
      <c r="O80" s="40"/>
      <c r="P80" s="40"/>
      <c r="Q80" s="40"/>
      <c r="R80" s="40"/>
      <c r="S80" s="40"/>
      <c r="T80" s="53">
        <f t="shared" si="10"/>
        <v>23</v>
      </c>
      <c r="U80" s="40"/>
      <c r="V80" s="40"/>
      <c r="W80" s="39">
        <v>23</v>
      </c>
      <c r="X80" s="54">
        <f t="shared" si="12"/>
        <v>0.464646464646465</v>
      </c>
      <c r="Y80" s="54" t="e">
        <f t="shared" si="13"/>
        <v>#DIV/0!</v>
      </c>
      <c r="Z80" s="54">
        <f t="shared" si="14"/>
        <v>0.464646464646465</v>
      </c>
      <c r="AA80" s="57" t="s">
        <v>51</v>
      </c>
      <c r="AB80" s="57" t="s">
        <v>52</v>
      </c>
      <c r="AC80" s="7"/>
    </row>
    <row r="81" s="1" customFormat="1" ht="137.25" spans="1:29">
      <c r="A81" s="19">
        <v>74</v>
      </c>
      <c r="B81" s="20" t="s">
        <v>172</v>
      </c>
      <c r="C81" s="21" t="s">
        <v>293</v>
      </c>
      <c r="D81" s="21" t="s">
        <v>294</v>
      </c>
      <c r="E81" s="20" t="s">
        <v>207</v>
      </c>
      <c r="F81" s="20" t="s">
        <v>295</v>
      </c>
      <c r="G81" s="21" t="s">
        <v>296</v>
      </c>
      <c r="H81" s="20" t="s">
        <v>189</v>
      </c>
      <c r="I81" s="38">
        <f t="shared" si="11"/>
        <v>165.5</v>
      </c>
      <c r="J81" s="40"/>
      <c r="K81" s="40"/>
      <c r="L81" s="40"/>
      <c r="M81" s="39">
        <v>165.5</v>
      </c>
      <c r="N81" s="40"/>
      <c r="O81" s="40"/>
      <c r="P81" s="40"/>
      <c r="Q81" s="40"/>
      <c r="R81" s="40"/>
      <c r="S81" s="40"/>
      <c r="T81" s="53">
        <f t="shared" si="10"/>
        <v>64.97</v>
      </c>
      <c r="U81" s="40"/>
      <c r="V81" s="40"/>
      <c r="W81" s="39">
        <v>64.97</v>
      </c>
      <c r="X81" s="54">
        <f t="shared" si="12"/>
        <v>0.392567975830816</v>
      </c>
      <c r="Y81" s="54" t="e">
        <f t="shared" si="13"/>
        <v>#DIV/0!</v>
      </c>
      <c r="Z81" s="54">
        <f t="shared" si="14"/>
        <v>0.392567975830816</v>
      </c>
      <c r="AA81" s="57" t="s">
        <v>51</v>
      </c>
      <c r="AB81" s="59" t="s">
        <v>52</v>
      </c>
      <c r="AC81" s="7"/>
    </row>
    <row r="82" s="1" customFormat="1" ht="126" spans="1:29">
      <c r="A82" s="19">
        <v>75</v>
      </c>
      <c r="B82" s="20" t="s">
        <v>172</v>
      </c>
      <c r="C82" s="21" t="s">
        <v>297</v>
      </c>
      <c r="D82" s="21" t="s">
        <v>298</v>
      </c>
      <c r="E82" s="20" t="s">
        <v>299</v>
      </c>
      <c r="F82" s="20" t="s">
        <v>300</v>
      </c>
      <c r="G82" s="21" t="s">
        <v>301</v>
      </c>
      <c r="H82" s="20" t="s">
        <v>302</v>
      </c>
      <c r="I82" s="38">
        <f t="shared" si="11"/>
        <v>207</v>
      </c>
      <c r="J82" s="40"/>
      <c r="K82" s="40"/>
      <c r="L82" s="40"/>
      <c r="M82" s="40">
        <v>207</v>
      </c>
      <c r="N82" s="40"/>
      <c r="O82" s="40"/>
      <c r="P82" s="40"/>
      <c r="Q82" s="40"/>
      <c r="R82" s="40"/>
      <c r="S82" s="40"/>
      <c r="T82" s="53">
        <f t="shared" si="10"/>
        <v>108.455</v>
      </c>
      <c r="U82" s="40"/>
      <c r="V82" s="40"/>
      <c r="W82" s="39">
        <v>108.455</v>
      </c>
      <c r="X82" s="54">
        <f t="shared" si="12"/>
        <v>0.523937198067633</v>
      </c>
      <c r="Y82" s="54" t="e">
        <f t="shared" si="13"/>
        <v>#DIV/0!</v>
      </c>
      <c r="Z82" s="54">
        <f t="shared" si="14"/>
        <v>0.523937198067633</v>
      </c>
      <c r="AA82" s="57" t="s">
        <v>51</v>
      </c>
      <c r="AB82" s="59" t="s">
        <v>52</v>
      </c>
      <c r="AC82" s="7"/>
    </row>
    <row r="83" s="1" customFormat="1" ht="126" spans="1:29">
      <c r="A83" s="19">
        <v>76</v>
      </c>
      <c r="B83" s="20" t="s">
        <v>172</v>
      </c>
      <c r="C83" s="21" t="s">
        <v>303</v>
      </c>
      <c r="D83" s="21" t="s">
        <v>304</v>
      </c>
      <c r="E83" s="20" t="s">
        <v>305</v>
      </c>
      <c r="F83" s="20" t="s">
        <v>134</v>
      </c>
      <c r="G83" s="21" t="s">
        <v>306</v>
      </c>
      <c r="H83" s="20" t="s">
        <v>189</v>
      </c>
      <c r="I83" s="38">
        <f t="shared" si="11"/>
        <v>65</v>
      </c>
      <c r="J83" s="40"/>
      <c r="K83" s="40"/>
      <c r="L83" s="40"/>
      <c r="M83" s="40">
        <v>65</v>
      </c>
      <c r="N83" s="40"/>
      <c r="O83" s="40"/>
      <c r="P83" s="40"/>
      <c r="Q83" s="40"/>
      <c r="R83" s="40"/>
      <c r="S83" s="40"/>
      <c r="T83" s="53">
        <f t="shared" si="10"/>
        <v>65</v>
      </c>
      <c r="U83" s="40"/>
      <c r="V83" s="40"/>
      <c r="W83" s="39">
        <v>65</v>
      </c>
      <c r="X83" s="54">
        <f t="shared" si="12"/>
        <v>1</v>
      </c>
      <c r="Y83" s="54" t="e">
        <f t="shared" si="13"/>
        <v>#DIV/0!</v>
      </c>
      <c r="Z83" s="54">
        <f t="shared" si="14"/>
        <v>1</v>
      </c>
      <c r="AA83" s="57" t="s">
        <v>33</v>
      </c>
      <c r="AB83" s="59"/>
      <c r="AC83" s="7"/>
    </row>
    <row r="84" s="1" customFormat="1" ht="99.75" spans="1:29">
      <c r="A84" s="19">
        <v>77</v>
      </c>
      <c r="B84" s="20" t="s">
        <v>172</v>
      </c>
      <c r="C84" s="24" t="s">
        <v>307</v>
      </c>
      <c r="D84" s="21" t="s">
        <v>308</v>
      </c>
      <c r="E84" s="20" t="s">
        <v>309</v>
      </c>
      <c r="F84" s="20" t="s">
        <v>49</v>
      </c>
      <c r="G84" s="21" t="s">
        <v>310</v>
      </c>
      <c r="H84" s="20" t="s">
        <v>189</v>
      </c>
      <c r="I84" s="38">
        <f t="shared" si="11"/>
        <v>500</v>
      </c>
      <c r="J84" s="40"/>
      <c r="K84" s="40"/>
      <c r="L84" s="40"/>
      <c r="M84" s="40">
        <v>500</v>
      </c>
      <c r="N84" s="40"/>
      <c r="O84" s="40"/>
      <c r="P84" s="40"/>
      <c r="Q84" s="40"/>
      <c r="R84" s="40"/>
      <c r="S84" s="40"/>
      <c r="T84" s="53">
        <f t="shared" si="10"/>
        <v>500</v>
      </c>
      <c r="U84" s="40"/>
      <c r="V84" s="40"/>
      <c r="W84" s="40">
        <v>500</v>
      </c>
      <c r="X84" s="54">
        <f t="shared" si="12"/>
        <v>1</v>
      </c>
      <c r="Y84" s="54" t="e">
        <f t="shared" si="13"/>
        <v>#DIV/0!</v>
      </c>
      <c r="Z84" s="54">
        <f t="shared" si="14"/>
        <v>1</v>
      </c>
      <c r="AA84" s="57" t="s">
        <v>33</v>
      </c>
      <c r="AB84" s="57"/>
      <c r="AC84" s="7"/>
    </row>
    <row r="85" s="1" customFormat="1" ht="63" spans="1:29">
      <c r="A85" s="19">
        <v>78</v>
      </c>
      <c r="B85" s="20" t="s">
        <v>172</v>
      </c>
      <c r="C85" s="21" t="s">
        <v>311</v>
      </c>
      <c r="D85" s="21" t="s">
        <v>312</v>
      </c>
      <c r="E85" s="20" t="s">
        <v>207</v>
      </c>
      <c r="F85" s="20" t="s">
        <v>295</v>
      </c>
      <c r="G85" s="21" t="s">
        <v>313</v>
      </c>
      <c r="H85" s="20" t="s">
        <v>314</v>
      </c>
      <c r="I85" s="38">
        <f t="shared" si="11"/>
        <v>170</v>
      </c>
      <c r="J85" s="40"/>
      <c r="K85" s="40"/>
      <c r="L85" s="40"/>
      <c r="M85" s="40">
        <v>170</v>
      </c>
      <c r="N85" s="40"/>
      <c r="O85" s="40"/>
      <c r="P85" s="40"/>
      <c r="Q85" s="40"/>
      <c r="R85" s="40"/>
      <c r="S85" s="40"/>
      <c r="T85" s="53">
        <f t="shared" si="10"/>
        <v>167.61</v>
      </c>
      <c r="U85" s="40"/>
      <c r="V85" s="40"/>
      <c r="W85" s="39">
        <v>167.61</v>
      </c>
      <c r="X85" s="54">
        <f t="shared" si="12"/>
        <v>0.985941176470588</v>
      </c>
      <c r="Y85" s="54" t="e">
        <f t="shared" si="13"/>
        <v>#DIV/0!</v>
      </c>
      <c r="Z85" s="54">
        <f t="shared" si="14"/>
        <v>0.985941176470588</v>
      </c>
      <c r="AA85" s="57" t="s">
        <v>33</v>
      </c>
      <c r="AB85" s="59"/>
      <c r="AC85" s="7"/>
    </row>
    <row r="86" s="1" customFormat="1" ht="63" spans="1:29">
      <c r="A86" s="19">
        <v>79</v>
      </c>
      <c r="B86" s="20" t="s">
        <v>172</v>
      </c>
      <c r="C86" s="21" t="s">
        <v>315</v>
      </c>
      <c r="D86" s="21" t="s">
        <v>312</v>
      </c>
      <c r="E86" s="20" t="s">
        <v>175</v>
      </c>
      <c r="F86" s="20" t="s">
        <v>176</v>
      </c>
      <c r="G86" s="21" t="s">
        <v>316</v>
      </c>
      <c r="H86" s="20" t="s">
        <v>314</v>
      </c>
      <c r="I86" s="38">
        <f t="shared" si="11"/>
        <v>60</v>
      </c>
      <c r="J86" s="40"/>
      <c r="K86" s="40"/>
      <c r="L86" s="40"/>
      <c r="M86" s="40">
        <v>60</v>
      </c>
      <c r="N86" s="40"/>
      <c r="O86" s="40"/>
      <c r="P86" s="40"/>
      <c r="Q86" s="40"/>
      <c r="R86" s="40"/>
      <c r="S86" s="40"/>
      <c r="T86" s="53">
        <f t="shared" si="10"/>
        <v>59.505</v>
      </c>
      <c r="U86" s="40"/>
      <c r="V86" s="40"/>
      <c r="W86" s="39">
        <v>59.505</v>
      </c>
      <c r="X86" s="54">
        <f t="shared" si="12"/>
        <v>0.99175</v>
      </c>
      <c r="Y86" s="54" t="e">
        <f t="shared" si="13"/>
        <v>#DIV/0!</v>
      </c>
      <c r="Z86" s="54">
        <f t="shared" si="14"/>
        <v>0.99175</v>
      </c>
      <c r="AA86" s="57" t="s">
        <v>33</v>
      </c>
      <c r="AB86" s="58"/>
      <c r="AC86" s="7"/>
    </row>
    <row r="87" s="1" customFormat="1" ht="63" spans="1:29">
      <c r="A87" s="19">
        <v>80</v>
      </c>
      <c r="B87" s="20" t="s">
        <v>172</v>
      </c>
      <c r="C87" s="21" t="s">
        <v>317</v>
      </c>
      <c r="D87" s="21" t="s">
        <v>312</v>
      </c>
      <c r="E87" s="20" t="s">
        <v>228</v>
      </c>
      <c r="F87" s="20" t="s">
        <v>318</v>
      </c>
      <c r="G87" s="21" t="s">
        <v>319</v>
      </c>
      <c r="H87" s="20" t="s">
        <v>189</v>
      </c>
      <c r="I87" s="38">
        <f t="shared" si="11"/>
        <v>28</v>
      </c>
      <c r="J87" s="40"/>
      <c r="K87" s="40"/>
      <c r="L87" s="40"/>
      <c r="M87" s="40">
        <v>28</v>
      </c>
      <c r="N87" s="40"/>
      <c r="O87" s="40"/>
      <c r="P87" s="40"/>
      <c r="Q87" s="40"/>
      <c r="R87" s="40"/>
      <c r="S87" s="40"/>
      <c r="T87" s="53">
        <f t="shared" si="10"/>
        <v>22.325</v>
      </c>
      <c r="U87" s="40"/>
      <c r="V87" s="40"/>
      <c r="W87" s="39">
        <v>22.325</v>
      </c>
      <c r="X87" s="54">
        <f t="shared" si="12"/>
        <v>0.797321428571429</v>
      </c>
      <c r="Y87" s="54" t="e">
        <f t="shared" si="13"/>
        <v>#DIV/0!</v>
      </c>
      <c r="Z87" s="54">
        <f t="shared" si="14"/>
        <v>0.797321428571429</v>
      </c>
      <c r="AA87" s="57" t="s">
        <v>33</v>
      </c>
      <c r="AB87" s="58"/>
      <c r="AC87" s="7"/>
    </row>
    <row r="88" s="1" customFormat="1" ht="63" spans="1:29">
      <c r="A88" s="19">
        <v>81</v>
      </c>
      <c r="B88" s="20" t="s">
        <v>172</v>
      </c>
      <c r="C88" s="21" t="s">
        <v>320</v>
      </c>
      <c r="D88" s="21" t="s">
        <v>312</v>
      </c>
      <c r="E88" s="20" t="s">
        <v>212</v>
      </c>
      <c r="F88" s="20" t="s">
        <v>83</v>
      </c>
      <c r="G88" s="21" t="s">
        <v>321</v>
      </c>
      <c r="H88" s="20" t="s">
        <v>314</v>
      </c>
      <c r="I88" s="38">
        <f t="shared" si="11"/>
        <v>78</v>
      </c>
      <c r="J88" s="40"/>
      <c r="K88" s="40"/>
      <c r="L88" s="40"/>
      <c r="M88" s="40">
        <v>78</v>
      </c>
      <c r="N88" s="40"/>
      <c r="O88" s="40"/>
      <c r="P88" s="40"/>
      <c r="Q88" s="40"/>
      <c r="R88" s="40"/>
      <c r="S88" s="40"/>
      <c r="T88" s="53">
        <f t="shared" si="10"/>
        <v>76.06</v>
      </c>
      <c r="U88" s="40"/>
      <c r="V88" s="40"/>
      <c r="W88" s="39">
        <v>76.06</v>
      </c>
      <c r="X88" s="54">
        <f t="shared" si="12"/>
        <v>0.975128205128205</v>
      </c>
      <c r="Y88" s="54" t="e">
        <f t="shared" si="13"/>
        <v>#DIV/0!</v>
      </c>
      <c r="Z88" s="54">
        <f t="shared" si="14"/>
        <v>0.975128205128205</v>
      </c>
      <c r="AA88" s="57" t="s">
        <v>33</v>
      </c>
      <c r="AB88" s="59"/>
      <c r="AC88" s="7"/>
    </row>
    <row r="89" s="1" customFormat="1" ht="63" spans="1:29">
      <c r="A89" s="19">
        <v>82</v>
      </c>
      <c r="B89" s="20" t="s">
        <v>172</v>
      </c>
      <c r="C89" s="21" t="s">
        <v>322</v>
      </c>
      <c r="D89" s="21" t="s">
        <v>312</v>
      </c>
      <c r="E89" s="20" t="s">
        <v>42</v>
      </c>
      <c r="F89" s="20" t="s">
        <v>43</v>
      </c>
      <c r="G89" s="21" t="s">
        <v>321</v>
      </c>
      <c r="H89" s="20" t="s">
        <v>314</v>
      </c>
      <c r="I89" s="38">
        <f t="shared" si="11"/>
        <v>60</v>
      </c>
      <c r="J89" s="40"/>
      <c r="K89" s="40"/>
      <c r="L89" s="40"/>
      <c r="M89" s="40">
        <v>60</v>
      </c>
      <c r="N89" s="40"/>
      <c r="O89" s="40"/>
      <c r="P89" s="40"/>
      <c r="Q89" s="40"/>
      <c r="R89" s="40"/>
      <c r="S89" s="40"/>
      <c r="T89" s="53">
        <f t="shared" si="10"/>
        <v>56.74</v>
      </c>
      <c r="U89" s="40"/>
      <c r="V89" s="40"/>
      <c r="W89" s="39">
        <v>56.74</v>
      </c>
      <c r="X89" s="54">
        <f t="shared" si="12"/>
        <v>0.945666666666667</v>
      </c>
      <c r="Y89" s="54" t="e">
        <f t="shared" si="13"/>
        <v>#DIV/0!</v>
      </c>
      <c r="Z89" s="54">
        <f t="shared" si="14"/>
        <v>0.945666666666667</v>
      </c>
      <c r="AA89" s="57" t="s">
        <v>33</v>
      </c>
      <c r="AB89" s="59"/>
      <c r="AC89" s="7"/>
    </row>
    <row r="90" s="1" customFormat="1" ht="63" spans="1:29">
      <c r="A90" s="19">
        <v>83</v>
      </c>
      <c r="B90" s="20" t="s">
        <v>172</v>
      </c>
      <c r="C90" s="21" t="s">
        <v>323</v>
      </c>
      <c r="D90" s="21" t="s">
        <v>324</v>
      </c>
      <c r="E90" s="20" t="s">
        <v>325</v>
      </c>
      <c r="F90" s="20" t="s">
        <v>326</v>
      </c>
      <c r="G90" s="21" t="s">
        <v>327</v>
      </c>
      <c r="H90" s="20" t="s">
        <v>189</v>
      </c>
      <c r="I90" s="38">
        <f t="shared" si="11"/>
        <v>1000</v>
      </c>
      <c r="J90" s="40"/>
      <c r="K90" s="40"/>
      <c r="L90" s="40"/>
      <c r="M90" s="40">
        <v>1000</v>
      </c>
      <c r="N90" s="40"/>
      <c r="O90" s="40"/>
      <c r="P90" s="40"/>
      <c r="Q90" s="40"/>
      <c r="R90" s="40"/>
      <c r="S90" s="40"/>
      <c r="T90" s="53">
        <f t="shared" si="10"/>
        <v>990.58</v>
      </c>
      <c r="U90" s="40"/>
      <c r="V90" s="40"/>
      <c r="W90" s="39">
        <v>990.58</v>
      </c>
      <c r="X90" s="54">
        <f t="shared" si="12"/>
        <v>0.99058</v>
      </c>
      <c r="Y90" s="54" t="e">
        <f t="shared" si="13"/>
        <v>#DIV/0!</v>
      </c>
      <c r="Z90" s="54">
        <f t="shared" si="14"/>
        <v>0.99058</v>
      </c>
      <c r="AA90" s="57" t="s">
        <v>33</v>
      </c>
      <c r="AB90" s="59"/>
      <c r="AC90" s="7"/>
    </row>
    <row r="91" s="1" customFormat="1" ht="63" spans="1:29">
      <c r="A91" s="19">
        <v>84</v>
      </c>
      <c r="B91" s="20" t="s">
        <v>172</v>
      </c>
      <c r="C91" s="21" t="s">
        <v>328</v>
      </c>
      <c r="D91" s="21" t="s">
        <v>329</v>
      </c>
      <c r="E91" s="20" t="s">
        <v>330</v>
      </c>
      <c r="F91" s="20" t="s">
        <v>129</v>
      </c>
      <c r="G91" s="21" t="s">
        <v>331</v>
      </c>
      <c r="H91" s="20" t="s">
        <v>189</v>
      </c>
      <c r="I91" s="38">
        <f t="shared" si="11"/>
        <v>400</v>
      </c>
      <c r="J91" s="40"/>
      <c r="K91" s="40"/>
      <c r="L91" s="40"/>
      <c r="M91" s="40">
        <v>400</v>
      </c>
      <c r="N91" s="40"/>
      <c r="O91" s="40"/>
      <c r="P91" s="40"/>
      <c r="Q91" s="40"/>
      <c r="R91" s="40"/>
      <c r="S91" s="40"/>
      <c r="T91" s="53">
        <f t="shared" si="10"/>
        <v>362</v>
      </c>
      <c r="U91" s="40"/>
      <c r="V91" s="40"/>
      <c r="W91" s="39">
        <v>362</v>
      </c>
      <c r="X91" s="54">
        <f t="shared" si="12"/>
        <v>0.905</v>
      </c>
      <c r="Y91" s="54" t="e">
        <f t="shared" si="13"/>
        <v>#DIV/0!</v>
      </c>
      <c r="Z91" s="54">
        <f t="shared" si="14"/>
        <v>0.905</v>
      </c>
      <c r="AA91" s="57" t="s">
        <v>33</v>
      </c>
      <c r="AB91" s="59"/>
      <c r="AC91" s="7"/>
    </row>
    <row r="92" s="1" customFormat="1" ht="63.75" spans="1:29">
      <c r="A92" s="19">
        <v>85</v>
      </c>
      <c r="B92" s="20" t="s">
        <v>172</v>
      </c>
      <c r="C92" s="21" t="s">
        <v>332</v>
      </c>
      <c r="D92" s="21" t="s">
        <v>333</v>
      </c>
      <c r="E92" s="20" t="s">
        <v>334</v>
      </c>
      <c r="F92" s="20" t="s">
        <v>172</v>
      </c>
      <c r="G92" s="21" t="s">
        <v>335</v>
      </c>
      <c r="H92" s="20" t="s">
        <v>254</v>
      </c>
      <c r="I92" s="38">
        <f t="shared" si="11"/>
        <v>500</v>
      </c>
      <c r="J92" s="40"/>
      <c r="K92" s="40"/>
      <c r="L92" s="40"/>
      <c r="M92" s="40">
        <v>500</v>
      </c>
      <c r="N92" s="40"/>
      <c r="O92" s="40"/>
      <c r="P92" s="40"/>
      <c r="Q92" s="40"/>
      <c r="R92" s="40"/>
      <c r="S92" s="40"/>
      <c r="T92" s="53">
        <f t="shared" si="10"/>
        <v>77.6</v>
      </c>
      <c r="U92" s="40"/>
      <c r="V92" s="40"/>
      <c r="W92" s="39">
        <v>77.6</v>
      </c>
      <c r="X92" s="54">
        <f t="shared" si="12"/>
        <v>0.1552</v>
      </c>
      <c r="Y92" s="54" t="e">
        <f t="shared" si="13"/>
        <v>#DIV/0!</v>
      </c>
      <c r="Z92" s="54">
        <f t="shared" si="14"/>
        <v>0.1552</v>
      </c>
      <c r="AA92" s="57" t="s">
        <v>51</v>
      </c>
      <c r="AB92" s="59" t="s">
        <v>52</v>
      </c>
      <c r="AC92" s="7"/>
    </row>
    <row r="93" s="1" customFormat="1" ht="75" spans="1:29">
      <c r="A93" s="19">
        <v>86</v>
      </c>
      <c r="B93" s="20" t="s">
        <v>172</v>
      </c>
      <c r="C93" s="21" t="s">
        <v>336</v>
      </c>
      <c r="D93" s="21" t="s">
        <v>337</v>
      </c>
      <c r="E93" s="20" t="s">
        <v>48</v>
      </c>
      <c r="F93" s="20" t="s">
        <v>318</v>
      </c>
      <c r="G93" s="21" t="s">
        <v>338</v>
      </c>
      <c r="H93" s="20" t="s">
        <v>189</v>
      </c>
      <c r="I93" s="38">
        <f t="shared" si="11"/>
        <v>300</v>
      </c>
      <c r="J93" s="40"/>
      <c r="K93" s="40"/>
      <c r="L93" s="40"/>
      <c r="M93" s="40">
        <v>300</v>
      </c>
      <c r="N93" s="40"/>
      <c r="O93" s="40"/>
      <c r="P93" s="40"/>
      <c r="Q93" s="40"/>
      <c r="R93" s="40"/>
      <c r="S93" s="40"/>
      <c r="T93" s="53">
        <f t="shared" si="10"/>
        <v>0</v>
      </c>
      <c r="U93" s="40"/>
      <c r="V93" s="40"/>
      <c r="W93" s="40"/>
      <c r="X93" s="54">
        <f t="shared" si="12"/>
        <v>0</v>
      </c>
      <c r="Y93" s="54" t="e">
        <f t="shared" si="13"/>
        <v>#DIV/0!</v>
      </c>
      <c r="Z93" s="54">
        <f t="shared" si="14"/>
        <v>0</v>
      </c>
      <c r="AA93" s="57" t="s">
        <v>51</v>
      </c>
      <c r="AB93" s="59" t="s">
        <v>52</v>
      </c>
      <c r="AC93" s="7"/>
    </row>
    <row r="94" s="1" customFormat="1" ht="63" spans="1:29">
      <c r="A94" s="19">
        <v>87</v>
      </c>
      <c r="B94" s="20" t="s">
        <v>172</v>
      </c>
      <c r="C94" s="21" t="s">
        <v>339</v>
      </c>
      <c r="D94" s="21" t="s">
        <v>340</v>
      </c>
      <c r="E94" s="20" t="s">
        <v>341</v>
      </c>
      <c r="F94" s="20" t="s">
        <v>43</v>
      </c>
      <c r="G94" s="21" t="s">
        <v>342</v>
      </c>
      <c r="H94" s="20" t="s">
        <v>254</v>
      </c>
      <c r="I94" s="38">
        <f t="shared" si="11"/>
        <v>71.6</v>
      </c>
      <c r="J94" s="40"/>
      <c r="K94" s="40"/>
      <c r="L94" s="40"/>
      <c r="M94" s="40">
        <v>71.6</v>
      </c>
      <c r="N94" s="40"/>
      <c r="O94" s="40"/>
      <c r="P94" s="40"/>
      <c r="Q94" s="40"/>
      <c r="R94" s="40"/>
      <c r="S94" s="40"/>
      <c r="T94" s="53">
        <f t="shared" si="10"/>
        <v>44.2</v>
      </c>
      <c r="U94" s="40"/>
      <c r="V94" s="40"/>
      <c r="W94" s="39">
        <v>44.2</v>
      </c>
      <c r="X94" s="54">
        <f t="shared" si="12"/>
        <v>0.61731843575419</v>
      </c>
      <c r="Y94" s="54" t="e">
        <f t="shared" si="13"/>
        <v>#DIV/0!</v>
      </c>
      <c r="Z94" s="54">
        <f t="shared" si="14"/>
        <v>0.61731843575419</v>
      </c>
      <c r="AA94" s="57" t="s">
        <v>51</v>
      </c>
      <c r="AB94" s="59" t="s">
        <v>52</v>
      </c>
      <c r="AC94" s="7"/>
    </row>
    <row r="95" s="1" customFormat="1" ht="73.5" spans="1:29">
      <c r="A95" s="19">
        <v>88</v>
      </c>
      <c r="B95" s="20" t="s">
        <v>172</v>
      </c>
      <c r="C95" s="21" t="s">
        <v>343</v>
      </c>
      <c r="D95" s="21" t="s">
        <v>344</v>
      </c>
      <c r="E95" s="20" t="s">
        <v>345</v>
      </c>
      <c r="F95" s="20" t="s">
        <v>346</v>
      </c>
      <c r="G95" s="21" t="s">
        <v>347</v>
      </c>
      <c r="H95" s="20" t="s">
        <v>254</v>
      </c>
      <c r="I95" s="38">
        <f t="shared" si="11"/>
        <v>40</v>
      </c>
      <c r="J95" s="40"/>
      <c r="K95" s="40"/>
      <c r="L95" s="40"/>
      <c r="M95" s="40">
        <v>40</v>
      </c>
      <c r="N95" s="40"/>
      <c r="O95" s="40"/>
      <c r="P95" s="40"/>
      <c r="Q95" s="40"/>
      <c r="R95" s="40"/>
      <c r="S95" s="40"/>
      <c r="T95" s="53">
        <f t="shared" si="10"/>
        <v>0</v>
      </c>
      <c r="U95" s="40"/>
      <c r="V95" s="40"/>
      <c r="W95" s="40"/>
      <c r="X95" s="54">
        <f t="shared" si="12"/>
        <v>0</v>
      </c>
      <c r="Y95" s="54" t="e">
        <f t="shared" si="13"/>
        <v>#DIV/0!</v>
      </c>
      <c r="Z95" s="54">
        <f t="shared" si="14"/>
        <v>0</v>
      </c>
      <c r="AA95" s="57" t="s">
        <v>51</v>
      </c>
      <c r="AB95" s="59" t="s">
        <v>52</v>
      </c>
      <c r="AC95" s="7"/>
    </row>
    <row r="96" s="1" customFormat="1" ht="62.25" spans="1:29">
      <c r="A96" s="19">
        <v>89</v>
      </c>
      <c r="B96" s="20" t="s">
        <v>172</v>
      </c>
      <c r="C96" s="21" t="s">
        <v>348</v>
      </c>
      <c r="D96" s="21" t="s">
        <v>349</v>
      </c>
      <c r="E96" s="20" t="s">
        <v>350</v>
      </c>
      <c r="F96" s="20" t="s">
        <v>150</v>
      </c>
      <c r="G96" s="21" t="s">
        <v>351</v>
      </c>
      <c r="H96" s="20" t="s">
        <v>254</v>
      </c>
      <c r="I96" s="38">
        <f t="shared" si="11"/>
        <v>83</v>
      </c>
      <c r="J96" s="40"/>
      <c r="K96" s="40"/>
      <c r="L96" s="40"/>
      <c r="M96" s="40">
        <v>83</v>
      </c>
      <c r="N96" s="40"/>
      <c r="O96" s="40"/>
      <c r="P96" s="40"/>
      <c r="Q96" s="40"/>
      <c r="R96" s="40"/>
      <c r="S96" s="40"/>
      <c r="T96" s="53">
        <f t="shared" si="10"/>
        <v>68.2</v>
      </c>
      <c r="U96" s="40"/>
      <c r="V96" s="40"/>
      <c r="W96" s="39">
        <v>68.2</v>
      </c>
      <c r="X96" s="54">
        <f t="shared" si="12"/>
        <v>0.821686746987952</v>
      </c>
      <c r="Y96" s="54" t="e">
        <f t="shared" si="13"/>
        <v>#DIV/0!</v>
      </c>
      <c r="Z96" s="54">
        <f t="shared" si="14"/>
        <v>0.821686746987952</v>
      </c>
      <c r="AA96" s="57" t="s">
        <v>51</v>
      </c>
      <c r="AB96" s="59" t="s">
        <v>52</v>
      </c>
      <c r="AC96" s="7"/>
    </row>
    <row r="97" s="1" customFormat="1" ht="63" spans="1:29">
      <c r="A97" s="19">
        <v>90</v>
      </c>
      <c r="B97" s="20" t="s">
        <v>172</v>
      </c>
      <c r="C97" s="21" t="s">
        <v>352</v>
      </c>
      <c r="D97" s="21" t="s">
        <v>353</v>
      </c>
      <c r="E97" s="20" t="s">
        <v>249</v>
      </c>
      <c r="F97" s="20" t="s">
        <v>300</v>
      </c>
      <c r="G97" s="21" t="s">
        <v>354</v>
      </c>
      <c r="H97" s="20" t="s">
        <v>189</v>
      </c>
      <c r="I97" s="38">
        <f t="shared" si="11"/>
        <v>5.5</v>
      </c>
      <c r="J97" s="40"/>
      <c r="K97" s="40"/>
      <c r="L97" s="40"/>
      <c r="M97" s="40">
        <v>5.5</v>
      </c>
      <c r="N97" s="40"/>
      <c r="O97" s="40"/>
      <c r="P97" s="40"/>
      <c r="Q97" s="40"/>
      <c r="R97" s="40"/>
      <c r="S97" s="40"/>
      <c r="T97" s="53">
        <f t="shared" si="10"/>
        <v>5.5</v>
      </c>
      <c r="U97" s="40"/>
      <c r="V97" s="40"/>
      <c r="W97" s="40">
        <v>5.5</v>
      </c>
      <c r="X97" s="54">
        <f t="shared" si="12"/>
        <v>1</v>
      </c>
      <c r="Y97" s="54" t="e">
        <f t="shared" si="13"/>
        <v>#DIV/0!</v>
      </c>
      <c r="Z97" s="54">
        <f t="shared" si="14"/>
        <v>1</v>
      </c>
      <c r="AA97" s="57" t="s">
        <v>33</v>
      </c>
      <c r="AB97" s="58"/>
      <c r="AC97" s="7"/>
    </row>
    <row r="98" s="1" customFormat="1" ht="63" spans="1:29">
      <c r="A98" s="19">
        <v>91</v>
      </c>
      <c r="B98" s="20" t="s">
        <v>172</v>
      </c>
      <c r="C98" s="21" t="s">
        <v>355</v>
      </c>
      <c r="D98" s="21" t="s">
        <v>356</v>
      </c>
      <c r="E98" s="20" t="s">
        <v>357</v>
      </c>
      <c r="F98" s="20" t="s">
        <v>43</v>
      </c>
      <c r="G98" s="21" t="s">
        <v>358</v>
      </c>
      <c r="H98" s="20" t="s">
        <v>254</v>
      </c>
      <c r="I98" s="38">
        <f t="shared" si="11"/>
        <v>73.9</v>
      </c>
      <c r="J98" s="40"/>
      <c r="K98" s="40"/>
      <c r="L98" s="40"/>
      <c r="M98" s="40">
        <v>73.9</v>
      </c>
      <c r="N98" s="40"/>
      <c r="O98" s="40"/>
      <c r="P98" s="40"/>
      <c r="Q98" s="40"/>
      <c r="R98" s="40"/>
      <c r="S98" s="40"/>
      <c r="T98" s="53">
        <f t="shared" si="10"/>
        <v>73.9</v>
      </c>
      <c r="U98" s="40"/>
      <c r="V98" s="40"/>
      <c r="W98" s="39">
        <v>73.9</v>
      </c>
      <c r="X98" s="54">
        <f t="shared" si="12"/>
        <v>1</v>
      </c>
      <c r="Y98" s="54" t="e">
        <f t="shared" si="13"/>
        <v>#DIV/0!</v>
      </c>
      <c r="Z98" s="54">
        <f t="shared" si="14"/>
        <v>1</v>
      </c>
      <c r="AA98" s="57" t="s">
        <v>33</v>
      </c>
      <c r="AB98" s="59"/>
      <c r="AC98" s="7"/>
    </row>
    <row r="99" s="1" customFormat="1" ht="63" spans="1:29">
      <c r="A99" s="19">
        <v>92</v>
      </c>
      <c r="B99" s="20" t="s">
        <v>172</v>
      </c>
      <c r="C99" s="21" t="s">
        <v>359</v>
      </c>
      <c r="D99" s="21" t="s">
        <v>360</v>
      </c>
      <c r="E99" s="20" t="s">
        <v>361</v>
      </c>
      <c r="F99" s="20" t="s">
        <v>176</v>
      </c>
      <c r="G99" s="21" t="s">
        <v>362</v>
      </c>
      <c r="H99" s="20" t="s">
        <v>254</v>
      </c>
      <c r="I99" s="38">
        <f t="shared" si="11"/>
        <v>100</v>
      </c>
      <c r="J99" s="40"/>
      <c r="K99" s="40"/>
      <c r="L99" s="40"/>
      <c r="M99" s="40">
        <v>100</v>
      </c>
      <c r="N99" s="40"/>
      <c r="O99" s="40"/>
      <c r="P99" s="40"/>
      <c r="Q99" s="40"/>
      <c r="R99" s="40"/>
      <c r="S99" s="40"/>
      <c r="T99" s="53">
        <f t="shared" si="10"/>
        <v>88</v>
      </c>
      <c r="U99" s="40"/>
      <c r="V99" s="40"/>
      <c r="W99" s="39">
        <v>88</v>
      </c>
      <c r="X99" s="54">
        <f t="shared" si="12"/>
        <v>0.88</v>
      </c>
      <c r="Y99" s="54" t="e">
        <f t="shared" si="13"/>
        <v>#DIV/0!</v>
      </c>
      <c r="Z99" s="54">
        <f t="shared" si="14"/>
        <v>0.88</v>
      </c>
      <c r="AA99" s="57" t="s">
        <v>51</v>
      </c>
      <c r="AB99" s="57" t="s">
        <v>52</v>
      </c>
      <c r="AC99" s="7"/>
    </row>
    <row r="100" s="1" customFormat="1" ht="156" spans="1:29">
      <c r="A100" s="19">
        <v>93</v>
      </c>
      <c r="B100" s="20" t="s">
        <v>363</v>
      </c>
      <c r="C100" s="24" t="s">
        <v>364</v>
      </c>
      <c r="D100" s="21" t="s">
        <v>365</v>
      </c>
      <c r="E100" s="20" t="s">
        <v>366</v>
      </c>
      <c r="F100" s="20" t="s">
        <v>346</v>
      </c>
      <c r="G100" s="21" t="s">
        <v>367</v>
      </c>
      <c r="H100" s="20" t="s">
        <v>368</v>
      </c>
      <c r="I100" s="38">
        <f t="shared" si="11"/>
        <v>50</v>
      </c>
      <c r="J100" s="40"/>
      <c r="K100" s="40">
        <v>50</v>
      </c>
      <c r="L100" s="40"/>
      <c r="M100" s="40"/>
      <c r="N100" s="40"/>
      <c r="O100" s="40"/>
      <c r="P100" s="40"/>
      <c r="Q100" s="40"/>
      <c r="R100" s="40">
        <v>50</v>
      </c>
      <c r="S100" s="40"/>
      <c r="T100" s="53">
        <f t="shared" si="10"/>
        <v>47.8</v>
      </c>
      <c r="U100" s="40"/>
      <c r="V100" s="40">
        <v>47.8</v>
      </c>
      <c r="W100" s="40"/>
      <c r="X100" s="54">
        <f t="shared" si="12"/>
        <v>0.956</v>
      </c>
      <c r="Y100" s="54">
        <f t="shared" si="13"/>
        <v>0.956</v>
      </c>
      <c r="Z100" s="54">
        <f t="shared" si="14"/>
        <v>0.956</v>
      </c>
      <c r="AA100" s="57" t="s">
        <v>33</v>
      </c>
      <c r="AB100" s="57"/>
      <c r="AC100" s="7"/>
    </row>
    <row r="101" s="1" customFormat="1" ht="168" spans="1:29">
      <c r="A101" s="19">
        <v>94</v>
      </c>
      <c r="B101" s="20" t="s">
        <v>363</v>
      </c>
      <c r="C101" s="24" t="s">
        <v>369</v>
      </c>
      <c r="D101" s="21" t="s">
        <v>370</v>
      </c>
      <c r="E101" s="20" t="s">
        <v>366</v>
      </c>
      <c r="F101" s="20" t="s">
        <v>346</v>
      </c>
      <c r="G101" s="21" t="s">
        <v>371</v>
      </c>
      <c r="H101" s="20" t="s">
        <v>368</v>
      </c>
      <c r="I101" s="38">
        <f t="shared" si="11"/>
        <v>170</v>
      </c>
      <c r="J101" s="40"/>
      <c r="K101" s="40">
        <v>170</v>
      </c>
      <c r="L101" s="40"/>
      <c r="M101" s="40"/>
      <c r="N101" s="40"/>
      <c r="O101" s="40"/>
      <c r="P101" s="40"/>
      <c r="Q101" s="40"/>
      <c r="R101" s="40">
        <v>170</v>
      </c>
      <c r="S101" s="40"/>
      <c r="T101" s="53">
        <f t="shared" si="10"/>
        <v>163</v>
      </c>
      <c r="U101" s="40"/>
      <c r="V101" s="40">
        <v>163</v>
      </c>
      <c r="W101" s="40"/>
      <c r="X101" s="54">
        <f t="shared" si="12"/>
        <v>0.958823529411765</v>
      </c>
      <c r="Y101" s="54">
        <f t="shared" si="13"/>
        <v>0.958823529411765</v>
      </c>
      <c r="Z101" s="54">
        <f t="shared" si="14"/>
        <v>0.958823529411765</v>
      </c>
      <c r="AA101" s="57" t="s">
        <v>33</v>
      </c>
      <c r="AB101" s="57"/>
      <c r="AC101" s="7"/>
    </row>
    <row r="102" s="1" customFormat="1" ht="180" spans="1:29">
      <c r="A102" s="19">
        <v>95</v>
      </c>
      <c r="B102" s="20" t="s">
        <v>363</v>
      </c>
      <c r="C102" s="24" t="s">
        <v>372</v>
      </c>
      <c r="D102" s="21" t="s">
        <v>373</v>
      </c>
      <c r="E102" s="20" t="s">
        <v>123</v>
      </c>
      <c r="F102" s="20" t="s">
        <v>124</v>
      </c>
      <c r="G102" s="21" t="s">
        <v>374</v>
      </c>
      <c r="H102" s="20" t="s">
        <v>368</v>
      </c>
      <c r="I102" s="38">
        <f t="shared" si="11"/>
        <v>150</v>
      </c>
      <c r="J102" s="40"/>
      <c r="K102" s="40">
        <v>150</v>
      </c>
      <c r="L102" s="40"/>
      <c r="M102" s="40"/>
      <c r="N102" s="40"/>
      <c r="O102" s="40"/>
      <c r="P102" s="40"/>
      <c r="Q102" s="40"/>
      <c r="R102" s="40">
        <v>150</v>
      </c>
      <c r="S102" s="40"/>
      <c r="T102" s="53">
        <f t="shared" si="10"/>
        <v>100.8</v>
      </c>
      <c r="U102" s="40"/>
      <c r="V102" s="39">
        <v>100.8</v>
      </c>
      <c r="W102" s="40"/>
      <c r="X102" s="54">
        <f t="shared" si="12"/>
        <v>0.672</v>
      </c>
      <c r="Y102" s="54">
        <f t="shared" si="13"/>
        <v>0.672</v>
      </c>
      <c r="Z102" s="54">
        <f t="shared" si="14"/>
        <v>0.672</v>
      </c>
      <c r="AA102" s="57" t="s">
        <v>33</v>
      </c>
      <c r="AB102" s="57"/>
      <c r="AC102" s="7"/>
    </row>
    <row r="103" s="1" customFormat="1" ht="63" spans="1:29">
      <c r="A103" s="19">
        <v>96</v>
      </c>
      <c r="B103" s="20" t="s">
        <v>375</v>
      </c>
      <c r="C103" s="24" t="s">
        <v>376</v>
      </c>
      <c r="D103" s="21" t="s">
        <v>377</v>
      </c>
      <c r="E103" s="20" t="s">
        <v>378</v>
      </c>
      <c r="F103" s="20" t="s">
        <v>176</v>
      </c>
      <c r="G103" s="21" t="s">
        <v>379</v>
      </c>
      <c r="H103" s="20" t="s">
        <v>380</v>
      </c>
      <c r="I103" s="38">
        <f t="shared" si="11"/>
        <v>250.2</v>
      </c>
      <c r="J103" s="40"/>
      <c r="K103" s="40">
        <v>250.2</v>
      </c>
      <c r="L103" s="40"/>
      <c r="M103" s="40"/>
      <c r="N103" s="40"/>
      <c r="O103" s="40"/>
      <c r="P103" s="40"/>
      <c r="Q103" s="40"/>
      <c r="R103" s="40">
        <v>250.2</v>
      </c>
      <c r="S103" s="40"/>
      <c r="T103" s="53">
        <f t="shared" si="10"/>
        <v>182.3718</v>
      </c>
      <c r="U103" s="40"/>
      <c r="V103" s="39">
        <v>182.3718</v>
      </c>
      <c r="W103" s="40"/>
      <c r="X103" s="54">
        <f t="shared" si="12"/>
        <v>0.728904076738609</v>
      </c>
      <c r="Y103" s="54">
        <f t="shared" si="13"/>
        <v>0.728904076738609</v>
      </c>
      <c r="Z103" s="54">
        <f t="shared" si="14"/>
        <v>0.728904076738609</v>
      </c>
      <c r="AA103" s="57" t="s">
        <v>33</v>
      </c>
      <c r="AB103" s="57"/>
      <c r="AC103" s="7"/>
    </row>
    <row r="104" s="1" customFormat="1" ht="63" spans="1:29">
      <c r="A104" s="19">
        <v>97</v>
      </c>
      <c r="B104" s="20" t="s">
        <v>375</v>
      </c>
      <c r="C104" s="24" t="s">
        <v>381</v>
      </c>
      <c r="D104" s="21" t="s">
        <v>382</v>
      </c>
      <c r="E104" s="20" t="s">
        <v>64</v>
      </c>
      <c r="F104" s="20" t="s">
        <v>43</v>
      </c>
      <c r="G104" s="21" t="s">
        <v>383</v>
      </c>
      <c r="H104" s="20" t="s">
        <v>380</v>
      </c>
      <c r="I104" s="38">
        <f t="shared" si="11"/>
        <v>64.09</v>
      </c>
      <c r="J104" s="40"/>
      <c r="K104" s="40">
        <v>64.09</v>
      </c>
      <c r="L104" s="40"/>
      <c r="M104" s="40"/>
      <c r="N104" s="40"/>
      <c r="O104" s="40"/>
      <c r="P104" s="40"/>
      <c r="Q104" s="40"/>
      <c r="R104" s="40">
        <v>64.09</v>
      </c>
      <c r="S104" s="40"/>
      <c r="T104" s="53">
        <f t="shared" si="10"/>
        <v>49.384</v>
      </c>
      <c r="U104" s="40"/>
      <c r="V104" s="39">
        <v>49.384</v>
      </c>
      <c r="W104" s="40"/>
      <c r="X104" s="54">
        <f t="shared" si="12"/>
        <v>0.770541426119519</v>
      </c>
      <c r="Y104" s="54">
        <f t="shared" si="13"/>
        <v>0.770541426119519</v>
      </c>
      <c r="Z104" s="54">
        <f t="shared" si="14"/>
        <v>0.770541426119519</v>
      </c>
      <c r="AA104" s="57" t="s">
        <v>33</v>
      </c>
      <c r="AB104" s="57"/>
      <c r="AC104" s="7"/>
    </row>
    <row r="105" s="1" customFormat="1" ht="85.5" spans="1:29">
      <c r="A105" s="19">
        <v>98</v>
      </c>
      <c r="B105" s="20" t="s">
        <v>384</v>
      </c>
      <c r="C105" s="21" t="s">
        <v>385</v>
      </c>
      <c r="D105" s="21" t="s">
        <v>386</v>
      </c>
      <c r="E105" s="20" t="s">
        <v>97</v>
      </c>
      <c r="F105" s="20" t="s">
        <v>387</v>
      </c>
      <c r="G105" s="21" t="s">
        <v>388</v>
      </c>
      <c r="H105" s="20" t="s">
        <v>389</v>
      </c>
      <c r="I105" s="38">
        <f t="shared" si="11"/>
        <v>468.47</v>
      </c>
      <c r="J105" s="40">
        <v>468.47</v>
      </c>
      <c r="K105" s="40"/>
      <c r="L105" s="40"/>
      <c r="M105" s="40"/>
      <c r="N105" s="40"/>
      <c r="O105" s="40"/>
      <c r="P105" s="40"/>
      <c r="Q105" s="40">
        <v>468.47</v>
      </c>
      <c r="R105" s="40"/>
      <c r="S105" s="40"/>
      <c r="T105" s="53">
        <f t="shared" si="10"/>
        <v>468.463305</v>
      </c>
      <c r="U105" s="40"/>
      <c r="V105" s="39">
        <v>468.463305</v>
      </c>
      <c r="W105" s="40"/>
      <c r="X105" s="54">
        <f t="shared" si="12"/>
        <v>0.999985708796721</v>
      </c>
      <c r="Y105" s="54">
        <f t="shared" si="13"/>
        <v>0.999985708796721</v>
      </c>
      <c r="Z105" s="54">
        <f t="shared" si="14"/>
        <v>0.999985708796721</v>
      </c>
      <c r="AA105" s="57" t="s">
        <v>33</v>
      </c>
      <c r="AB105" s="57"/>
      <c r="AC105" s="7"/>
    </row>
    <row r="106" s="1" customFormat="1" ht="160.5" spans="1:29">
      <c r="A106" s="19">
        <v>99</v>
      </c>
      <c r="B106" s="20" t="s">
        <v>375</v>
      </c>
      <c r="C106" s="21" t="s">
        <v>390</v>
      </c>
      <c r="D106" s="21" t="s">
        <v>391</v>
      </c>
      <c r="E106" s="20" t="s">
        <v>97</v>
      </c>
      <c r="F106" s="20" t="s">
        <v>375</v>
      </c>
      <c r="G106" s="21" t="s">
        <v>392</v>
      </c>
      <c r="H106" s="20" t="s">
        <v>393</v>
      </c>
      <c r="I106" s="38">
        <f t="shared" si="11"/>
        <v>270.86</v>
      </c>
      <c r="J106" s="40"/>
      <c r="K106" s="39">
        <v>270.86</v>
      </c>
      <c r="L106" s="40"/>
      <c r="M106" s="40"/>
      <c r="N106" s="40"/>
      <c r="O106" s="40"/>
      <c r="P106" s="40"/>
      <c r="Q106" s="40"/>
      <c r="R106" s="39">
        <v>270.86</v>
      </c>
      <c r="S106" s="40"/>
      <c r="T106" s="53">
        <f t="shared" si="10"/>
        <v>251.91863</v>
      </c>
      <c r="U106" s="40"/>
      <c r="V106" s="39">
        <v>251.91863</v>
      </c>
      <c r="W106" s="40"/>
      <c r="X106" s="54">
        <f t="shared" si="12"/>
        <v>0.930069519308868</v>
      </c>
      <c r="Y106" s="54">
        <f t="shared" si="13"/>
        <v>0.930069519308868</v>
      </c>
      <c r="Z106" s="54">
        <f t="shared" si="14"/>
        <v>0.930069519308868</v>
      </c>
      <c r="AA106" s="57" t="s">
        <v>33</v>
      </c>
      <c r="AB106" s="57"/>
      <c r="AC106" s="7"/>
    </row>
    <row r="107" s="1" customFormat="1" ht="180" spans="1:29">
      <c r="A107" s="19">
        <v>100</v>
      </c>
      <c r="B107" s="20" t="s">
        <v>394</v>
      </c>
      <c r="C107" s="24" t="s">
        <v>395</v>
      </c>
      <c r="D107" s="21" t="s">
        <v>396</v>
      </c>
      <c r="E107" s="20" t="s">
        <v>97</v>
      </c>
      <c r="F107" s="20" t="s">
        <v>394</v>
      </c>
      <c r="G107" s="21" t="s">
        <v>397</v>
      </c>
      <c r="H107" s="20" t="s">
        <v>398</v>
      </c>
      <c r="I107" s="38">
        <f t="shared" si="11"/>
        <v>453</v>
      </c>
      <c r="J107" s="40"/>
      <c r="K107" s="39">
        <v>453</v>
      </c>
      <c r="L107" s="40"/>
      <c r="M107" s="40"/>
      <c r="N107" s="40"/>
      <c r="O107" s="40"/>
      <c r="P107" s="40"/>
      <c r="Q107" s="40"/>
      <c r="R107" s="39">
        <v>453</v>
      </c>
      <c r="S107" s="40"/>
      <c r="T107" s="53">
        <f t="shared" si="10"/>
        <v>376.3792</v>
      </c>
      <c r="U107" s="40"/>
      <c r="V107" s="39">
        <v>376.3792</v>
      </c>
      <c r="W107" s="40"/>
      <c r="X107" s="54">
        <f t="shared" si="12"/>
        <v>0.830859161147903</v>
      </c>
      <c r="Y107" s="54">
        <f t="shared" si="13"/>
        <v>0.830859161147903</v>
      </c>
      <c r="Z107" s="54">
        <f t="shared" si="14"/>
        <v>0.830859161147903</v>
      </c>
      <c r="AA107" s="57" t="s">
        <v>51</v>
      </c>
      <c r="AB107" s="57" t="s">
        <v>52</v>
      </c>
      <c r="AC107" s="7"/>
    </row>
    <row r="108" s="1" customFormat="1" ht="148.5" spans="1:29">
      <c r="A108" s="19">
        <v>101</v>
      </c>
      <c r="B108" s="20" t="s">
        <v>394</v>
      </c>
      <c r="C108" s="21" t="s">
        <v>399</v>
      </c>
      <c r="D108" s="21" t="s">
        <v>400</v>
      </c>
      <c r="E108" s="20" t="s">
        <v>64</v>
      </c>
      <c r="F108" s="20" t="s">
        <v>43</v>
      </c>
      <c r="G108" s="21" t="s">
        <v>401</v>
      </c>
      <c r="H108" s="20" t="s">
        <v>398</v>
      </c>
      <c r="I108" s="38">
        <f t="shared" si="11"/>
        <v>18</v>
      </c>
      <c r="J108" s="40"/>
      <c r="K108" s="39">
        <v>18</v>
      </c>
      <c r="L108" s="40"/>
      <c r="M108" s="40"/>
      <c r="N108" s="40"/>
      <c r="O108" s="40"/>
      <c r="P108" s="40"/>
      <c r="Q108" s="40"/>
      <c r="R108" s="39">
        <v>18</v>
      </c>
      <c r="S108" s="40"/>
      <c r="T108" s="53">
        <f t="shared" si="10"/>
        <v>14.94</v>
      </c>
      <c r="U108" s="40"/>
      <c r="V108" s="39">
        <v>14.94</v>
      </c>
      <c r="W108" s="40"/>
      <c r="X108" s="54">
        <f t="shared" si="12"/>
        <v>0.83</v>
      </c>
      <c r="Y108" s="54">
        <f t="shared" si="13"/>
        <v>0.83</v>
      </c>
      <c r="Z108" s="54">
        <f t="shared" si="14"/>
        <v>0.83</v>
      </c>
      <c r="AA108" s="57" t="s">
        <v>33</v>
      </c>
      <c r="AB108" s="57"/>
      <c r="AC108" s="7"/>
    </row>
    <row r="109" s="1" customFormat="1" ht="149.25" spans="1:29">
      <c r="A109" s="19">
        <v>102</v>
      </c>
      <c r="B109" s="20" t="s">
        <v>394</v>
      </c>
      <c r="C109" s="21" t="s">
        <v>402</v>
      </c>
      <c r="D109" s="21" t="s">
        <v>403</v>
      </c>
      <c r="E109" s="20" t="s">
        <v>404</v>
      </c>
      <c r="F109" s="20" t="s">
        <v>59</v>
      </c>
      <c r="G109" s="24" t="s">
        <v>405</v>
      </c>
      <c r="H109" s="20" t="s">
        <v>398</v>
      </c>
      <c r="I109" s="38">
        <f t="shared" si="11"/>
        <v>100</v>
      </c>
      <c r="J109" s="40"/>
      <c r="K109" s="39">
        <v>100</v>
      </c>
      <c r="L109" s="40"/>
      <c r="M109" s="40"/>
      <c r="N109" s="40"/>
      <c r="O109" s="40"/>
      <c r="P109" s="40"/>
      <c r="Q109" s="40"/>
      <c r="R109" s="39">
        <v>100</v>
      </c>
      <c r="S109" s="40"/>
      <c r="T109" s="53">
        <f t="shared" si="10"/>
        <v>100</v>
      </c>
      <c r="U109" s="40"/>
      <c r="V109" s="40">
        <v>100</v>
      </c>
      <c r="W109" s="40"/>
      <c r="X109" s="54">
        <f t="shared" si="12"/>
        <v>1</v>
      </c>
      <c r="Y109" s="54">
        <f t="shared" si="13"/>
        <v>1</v>
      </c>
      <c r="Z109" s="54">
        <f t="shared" si="14"/>
        <v>1</v>
      </c>
      <c r="AA109" s="57" t="s">
        <v>33</v>
      </c>
      <c r="AB109" s="57"/>
      <c r="AC109" s="7"/>
    </row>
    <row r="110" s="1" customFormat="1" ht="108" spans="1:29">
      <c r="A110" s="19">
        <v>103</v>
      </c>
      <c r="B110" s="20" t="s">
        <v>406</v>
      </c>
      <c r="C110" s="21" t="s">
        <v>407</v>
      </c>
      <c r="D110" s="21" t="s">
        <v>408</v>
      </c>
      <c r="E110" s="20" t="s">
        <v>409</v>
      </c>
      <c r="F110" s="20" t="s">
        <v>409</v>
      </c>
      <c r="G110" s="21" t="s">
        <v>410</v>
      </c>
      <c r="H110" s="20" t="s">
        <v>411</v>
      </c>
      <c r="I110" s="38">
        <f t="shared" si="11"/>
        <v>90</v>
      </c>
      <c r="J110" s="40"/>
      <c r="K110" s="40">
        <v>90</v>
      </c>
      <c r="L110" s="40"/>
      <c r="M110" s="40"/>
      <c r="N110" s="40"/>
      <c r="O110" s="40"/>
      <c r="P110" s="40"/>
      <c r="Q110" s="40"/>
      <c r="R110" s="40">
        <v>90</v>
      </c>
      <c r="S110" s="40"/>
      <c r="T110" s="53">
        <f t="shared" si="10"/>
        <v>77.9</v>
      </c>
      <c r="U110" s="40"/>
      <c r="V110" s="39">
        <v>77.9</v>
      </c>
      <c r="W110" s="40"/>
      <c r="X110" s="54">
        <f t="shared" si="12"/>
        <v>0.865555555555556</v>
      </c>
      <c r="Y110" s="54">
        <f t="shared" si="13"/>
        <v>0.865555555555556</v>
      </c>
      <c r="Z110" s="54">
        <f t="shared" si="14"/>
        <v>0.865555555555556</v>
      </c>
      <c r="AA110" s="57" t="s">
        <v>33</v>
      </c>
      <c r="AB110" s="57"/>
      <c r="AC110" s="7"/>
    </row>
    <row r="111" s="1" customFormat="1" ht="108" spans="1:29">
      <c r="A111" s="19">
        <v>104</v>
      </c>
      <c r="B111" s="20" t="s">
        <v>406</v>
      </c>
      <c r="C111" s="21" t="s">
        <v>412</v>
      </c>
      <c r="D111" s="21" t="s">
        <v>413</v>
      </c>
      <c r="E111" s="20" t="s">
        <v>414</v>
      </c>
      <c r="F111" s="20" t="s">
        <v>414</v>
      </c>
      <c r="G111" s="21" t="s">
        <v>410</v>
      </c>
      <c r="H111" s="20" t="s">
        <v>411</v>
      </c>
      <c r="I111" s="38">
        <f t="shared" si="11"/>
        <v>250</v>
      </c>
      <c r="J111" s="40">
        <v>250</v>
      </c>
      <c r="K111" s="40"/>
      <c r="L111" s="40"/>
      <c r="M111" s="40"/>
      <c r="N111" s="40"/>
      <c r="O111" s="40"/>
      <c r="P111" s="40"/>
      <c r="Q111" s="40">
        <v>250</v>
      </c>
      <c r="R111" s="40"/>
      <c r="S111" s="40"/>
      <c r="T111" s="53">
        <f t="shared" si="10"/>
        <v>200.415304</v>
      </c>
      <c r="U111" s="40"/>
      <c r="V111" s="39">
        <v>200.415304</v>
      </c>
      <c r="W111" s="40"/>
      <c r="X111" s="54">
        <f t="shared" si="12"/>
        <v>0.801661216</v>
      </c>
      <c r="Y111" s="54">
        <f t="shared" si="13"/>
        <v>0.801661216</v>
      </c>
      <c r="Z111" s="54">
        <f t="shared" si="14"/>
        <v>0.801661216</v>
      </c>
      <c r="AA111" s="57" t="s">
        <v>33</v>
      </c>
      <c r="AB111" s="57"/>
      <c r="AC111" s="7"/>
    </row>
    <row r="112" s="1" customFormat="1" ht="108" spans="1:29">
      <c r="A112" s="19">
        <v>105</v>
      </c>
      <c r="B112" s="20" t="s">
        <v>406</v>
      </c>
      <c r="C112" s="21" t="s">
        <v>415</v>
      </c>
      <c r="D112" s="21" t="s">
        <v>416</v>
      </c>
      <c r="E112" s="20" t="s">
        <v>417</v>
      </c>
      <c r="F112" s="20" t="s">
        <v>417</v>
      </c>
      <c r="G112" s="21" t="s">
        <v>410</v>
      </c>
      <c r="H112" s="20" t="s">
        <v>411</v>
      </c>
      <c r="I112" s="38">
        <f t="shared" si="11"/>
        <v>50</v>
      </c>
      <c r="J112" s="40">
        <v>50</v>
      </c>
      <c r="K112" s="40"/>
      <c r="L112" s="40"/>
      <c r="M112" s="40"/>
      <c r="N112" s="40"/>
      <c r="O112" s="40"/>
      <c r="P112" s="40"/>
      <c r="Q112" s="40">
        <v>50</v>
      </c>
      <c r="R112" s="40"/>
      <c r="S112" s="40"/>
      <c r="T112" s="53">
        <f t="shared" si="10"/>
        <v>41.7</v>
      </c>
      <c r="U112" s="40"/>
      <c r="V112" s="39">
        <v>41.7</v>
      </c>
      <c r="W112" s="40"/>
      <c r="X112" s="54">
        <f t="shared" si="12"/>
        <v>0.834</v>
      </c>
      <c r="Y112" s="54">
        <f t="shared" si="13"/>
        <v>0.834</v>
      </c>
      <c r="Z112" s="54">
        <f t="shared" si="14"/>
        <v>0.834</v>
      </c>
      <c r="AA112" s="57" t="s">
        <v>33</v>
      </c>
      <c r="AB112" s="57"/>
      <c r="AC112" s="7"/>
    </row>
    <row r="113" s="1" customFormat="1" ht="156" spans="1:29">
      <c r="A113" s="19">
        <v>106</v>
      </c>
      <c r="B113" s="20" t="s">
        <v>418</v>
      </c>
      <c r="C113" s="21" t="s">
        <v>419</v>
      </c>
      <c r="D113" s="24" t="s">
        <v>420</v>
      </c>
      <c r="E113" s="20" t="s">
        <v>421</v>
      </c>
      <c r="F113" s="20" t="s">
        <v>176</v>
      </c>
      <c r="G113" s="21" t="s">
        <v>422</v>
      </c>
      <c r="H113" s="20" t="s">
        <v>423</v>
      </c>
      <c r="I113" s="38">
        <f t="shared" si="11"/>
        <v>85</v>
      </c>
      <c r="J113" s="40"/>
      <c r="K113" s="40">
        <v>85</v>
      </c>
      <c r="L113" s="40"/>
      <c r="M113" s="40"/>
      <c r="N113" s="40"/>
      <c r="O113" s="40"/>
      <c r="P113" s="40"/>
      <c r="Q113" s="40"/>
      <c r="R113" s="40">
        <v>85</v>
      </c>
      <c r="S113" s="40"/>
      <c r="T113" s="53">
        <f t="shared" si="10"/>
        <v>85</v>
      </c>
      <c r="U113" s="40"/>
      <c r="V113" s="39">
        <v>85</v>
      </c>
      <c r="W113" s="40"/>
      <c r="X113" s="54">
        <f t="shared" si="12"/>
        <v>1</v>
      </c>
      <c r="Y113" s="54">
        <f t="shared" si="13"/>
        <v>1</v>
      </c>
      <c r="Z113" s="54">
        <f t="shared" si="14"/>
        <v>1</v>
      </c>
      <c r="AA113" s="57" t="s">
        <v>33</v>
      </c>
      <c r="AB113" s="59"/>
      <c r="AC113" s="7"/>
    </row>
    <row r="114" s="1" customFormat="1" ht="101.25" spans="1:29">
      <c r="A114" s="19">
        <v>107</v>
      </c>
      <c r="B114" s="20" t="s">
        <v>418</v>
      </c>
      <c r="C114" s="21" t="s">
        <v>424</v>
      </c>
      <c r="D114" s="21" t="s">
        <v>425</v>
      </c>
      <c r="E114" s="20" t="s">
        <v>175</v>
      </c>
      <c r="F114" s="20" t="s">
        <v>176</v>
      </c>
      <c r="G114" s="21" t="s">
        <v>426</v>
      </c>
      <c r="H114" s="20" t="s">
        <v>423</v>
      </c>
      <c r="I114" s="38">
        <f t="shared" si="11"/>
        <v>166</v>
      </c>
      <c r="J114" s="40"/>
      <c r="K114" s="40">
        <v>166</v>
      </c>
      <c r="L114" s="40"/>
      <c r="M114" s="40"/>
      <c r="N114" s="40"/>
      <c r="O114" s="40"/>
      <c r="P114" s="40"/>
      <c r="Q114" s="40"/>
      <c r="R114" s="40">
        <v>166</v>
      </c>
      <c r="S114" s="40"/>
      <c r="T114" s="53">
        <f t="shared" si="10"/>
        <v>123.48</v>
      </c>
      <c r="U114" s="40"/>
      <c r="V114" s="39">
        <v>123.48</v>
      </c>
      <c r="W114" s="40"/>
      <c r="X114" s="54">
        <f t="shared" si="12"/>
        <v>0.743855421686747</v>
      </c>
      <c r="Y114" s="54">
        <f t="shared" si="13"/>
        <v>0.743855421686747</v>
      </c>
      <c r="Z114" s="54">
        <f t="shared" si="14"/>
        <v>0.743855421686747</v>
      </c>
      <c r="AA114" s="57" t="s">
        <v>33</v>
      </c>
      <c r="AB114" s="57"/>
      <c r="AC114" s="7"/>
    </row>
    <row r="115" s="1" customFormat="1" ht="124.5" spans="1:29">
      <c r="A115" s="19">
        <v>108</v>
      </c>
      <c r="B115" s="20" t="s">
        <v>418</v>
      </c>
      <c r="C115" s="21" t="s">
        <v>427</v>
      </c>
      <c r="D115" s="21" t="s">
        <v>428</v>
      </c>
      <c r="E115" s="20" t="s">
        <v>429</v>
      </c>
      <c r="F115" s="20" t="s">
        <v>176</v>
      </c>
      <c r="G115" s="21" t="s">
        <v>430</v>
      </c>
      <c r="H115" s="20" t="s">
        <v>423</v>
      </c>
      <c r="I115" s="38">
        <f t="shared" si="11"/>
        <v>83</v>
      </c>
      <c r="J115" s="40"/>
      <c r="K115" s="40">
        <v>83</v>
      </c>
      <c r="L115" s="40"/>
      <c r="M115" s="40"/>
      <c r="N115" s="40"/>
      <c r="O115" s="40"/>
      <c r="P115" s="40"/>
      <c r="Q115" s="40"/>
      <c r="R115" s="40">
        <v>83</v>
      </c>
      <c r="S115" s="40"/>
      <c r="T115" s="53">
        <f t="shared" si="10"/>
        <v>71.05</v>
      </c>
      <c r="U115" s="40"/>
      <c r="V115" s="39">
        <v>71.05</v>
      </c>
      <c r="W115" s="40"/>
      <c r="X115" s="54">
        <f t="shared" si="12"/>
        <v>0.856024096385542</v>
      </c>
      <c r="Y115" s="54">
        <f t="shared" si="13"/>
        <v>0.856024096385542</v>
      </c>
      <c r="Z115" s="54">
        <f t="shared" si="14"/>
        <v>0.856024096385542</v>
      </c>
      <c r="AA115" s="57" t="s">
        <v>33</v>
      </c>
      <c r="AB115" s="57"/>
      <c r="AC115" s="7"/>
    </row>
    <row r="116" s="1" customFormat="1" ht="138" spans="1:29">
      <c r="A116" s="19">
        <v>109</v>
      </c>
      <c r="B116" s="20" t="s">
        <v>418</v>
      </c>
      <c r="C116" s="21" t="s">
        <v>431</v>
      </c>
      <c r="D116" s="21" t="s">
        <v>432</v>
      </c>
      <c r="E116" s="20" t="s">
        <v>64</v>
      </c>
      <c r="F116" s="20" t="s">
        <v>43</v>
      </c>
      <c r="G116" s="21" t="s">
        <v>433</v>
      </c>
      <c r="H116" s="20" t="s">
        <v>423</v>
      </c>
      <c r="I116" s="38">
        <f t="shared" si="11"/>
        <v>98</v>
      </c>
      <c r="J116" s="40"/>
      <c r="K116" s="40">
        <v>98</v>
      </c>
      <c r="L116" s="40"/>
      <c r="M116" s="40"/>
      <c r="N116" s="40"/>
      <c r="O116" s="40"/>
      <c r="P116" s="40"/>
      <c r="Q116" s="40"/>
      <c r="R116" s="40">
        <v>98</v>
      </c>
      <c r="S116" s="40"/>
      <c r="T116" s="53">
        <f t="shared" si="10"/>
        <v>77.18</v>
      </c>
      <c r="U116" s="40"/>
      <c r="V116" s="39">
        <v>77.18</v>
      </c>
      <c r="W116" s="40"/>
      <c r="X116" s="54">
        <f t="shared" si="12"/>
        <v>0.787551020408163</v>
      </c>
      <c r="Y116" s="54">
        <f t="shared" si="13"/>
        <v>0.787551020408163</v>
      </c>
      <c r="Z116" s="54">
        <f t="shared" si="14"/>
        <v>0.787551020408163</v>
      </c>
      <c r="AA116" s="57" t="s">
        <v>33</v>
      </c>
      <c r="AB116" s="57"/>
      <c r="AC116" s="7"/>
    </row>
    <row r="117" s="1" customFormat="1" ht="110.25" spans="1:29">
      <c r="A117" s="19">
        <v>110</v>
      </c>
      <c r="B117" s="20" t="s">
        <v>418</v>
      </c>
      <c r="C117" s="21" t="s">
        <v>434</v>
      </c>
      <c r="D117" s="21" t="s">
        <v>435</v>
      </c>
      <c r="E117" s="20" t="s">
        <v>64</v>
      </c>
      <c r="F117" s="20" t="s">
        <v>43</v>
      </c>
      <c r="G117" s="21" t="s">
        <v>436</v>
      </c>
      <c r="H117" s="20" t="s">
        <v>423</v>
      </c>
      <c r="I117" s="38">
        <f t="shared" si="11"/>
        <v>44</v>
      </c>
      <c r="J117" s="40"/>
      <c r="K117" s="40">
        <v>44</v>
      </c>
      <c r="L117" s="40"/>
      <c r="M117" s="40"/>
      <c r="N117" s="40"/>
      <c r="O117" s="40"/>
      <c r="P117" s="40"/>
      <c r="Q117" s="40"/>
      <c r="R117" s="40">
        <v>44</v>
      </c>
      <c r="S117" s="40"/>
      <c r="T117" s="53">
        <f t="shared" si="10"/>
        <v>32.0848</v>
      </c>
      <c r="U117" s="40"/>
      <c r="V117" s="39">
        <v>32.0848</v>
      </c>
      <c r="W117" s="40"/>
      <c r="X117" s="54">
        <f t="shared" si="12"/>
        <v>0.7292</v>
      </c>
      <c r="Y117" s="54">
        <f t="shared" si="13"/>
        <v>0.7292</v>
      </c>
      <c r="Z117" s="54">
        <f t="shared" si="14"/>
        <v>0.7292</v>
      </c>
      <c r="AA117" s="57" t="s">
        <v>33</v>
      </c>
      <c r="AB117" s="57"/>
      <c r="AC117" s="7"/>
    </row>
    <row r="118" s="1" customFormat="1" ht="111" spans="1:29">
      <c r="A118" s="19">
        <v>111</v>
      </c>
      <c r="B118" s="20" t="s">
        <v>418</v>
      </c>
      <c r="C118" s="21" t="s">
        <v>437</v>
      </c>
      <c r="D118" s="21" t="s">
        <v>438</v>
      </c>
      <c r="E118" s="20" t="s">
        <v>64</v>
      </c>
      <c r="F118" s="20" t="s">
        <v>43</v>
      </c>
      <c r="G118" s="21" t="s">
        <v>439</v>
      </c>
      <c r="H118" s="20" t="s">
        <v>423</v>
      </c>
      <c r="I118" s="38">
        <f t="shared" si="11"/>
        <v>86</v>
      </c>
      <c r="J118" s="40"/>
      <c r="K118" s="40">
        <v>86</v>
      </c>
      <c r="L118" s="40"/>
      <c r="M118" s="40"/>
      <c r="N118" s="40"/>
      <c r="O118" s="40"/>
      <c r="P118" s="40"/>
      <c r="Q118" s="40"/>
      <c r="R118" s="40">
        <v>86</v>
      </c>
      <c r="S118" s="40"/>
      <c r="T118" s="53">
        <f t="shared" si="10"/>
        <v>67.27</v>
      </c>
      <c r="U118" s="40"/>
      <c r="V118" s="39">
        <v>67.27</v>
      </c>
      <c r="W118" s="40"/>
      <c r="X118" s="54">
        <f t="shared" si="12"/>
        <v>0.782209302325581</v>
      </c>
      <c r="Y118" s="54">
        <f t="shared" si="13"/>
        <v>0.782209302325581</v>
      </c>
      <c r="Z118" s="54">
        <f t="shared" si="14"/>
        <v>0.782209302325581</v>
      </c>
      <c r="AA118" s="57" t="s">
        <v>33</v>
      </c>
      <c r="AB118" s="57"/>
      <c r="AC118" s="7"/>
    </row>
    <row r="119" s="1" customFormat="1" ht="132" spans="1:29">
      <c r="A119" s="19">
        <v>112</v>
      </c>
      <c r="B119" s="20" t="s">
        <v>418</v>
      </c>
      <c r="C119" s="21" t="s">
        <v>440</v>
      </c>
      <c r="D119" s="21" t="s">
        <v>441</v>
      </c>
      <c r="E119" s="20" t="s">
        <v>64</v>
      </c>
      <c r="F119" s="20" t="s">
        <v>43</v>
      </c>
      <c r="G119" s="21" t="s">
        <v>442</v>
      </c>
      <c r="H119" s="20" t="s">
        <v>423</v>
      </c>
      <c r="I119" s="38">
        <f t="shared" si="11"/>
        <v>41</v>
      </c>
      <c r="J119" s="40"/>
      <c r="K119" s="40">
        <v>41</v>
      </c>
      <c r="L119" s="40"/>
      <c r="M119" s="40"/>
      <c r="N119" s="40"/>
      <c r="O119" s="40"/>
      <c r="P119" s="40"/>
      <c r="Q119" s="40"/>
      <c r="R119" s="40">
        <v>41</v>
      </c>
      <c r="S119" s="40"/>
      <c r="T119" s="53">
        <f t="shared" si="10"/>
        <v>32.255</v>
      </c>
      <c r="U119" s="40"/>
      <c r="V119" s="39">
        <v>32.255</v>
      </c>
      <c r="W119" s="40"/>
      <c r="X119" s="54">
        <f t="shared" si="12"/>
        <v>0.786707317073171</v>
      </c>
      <c r="Y119" s="54">
        <f t="shared" si="13"/>
        <v>0.786707317073171</v>
      </c>
      <c r="Z119" s="54">
        <f t="shared" si="14"/>
        <v>0.786707317073171</v>
      </c>
      <c r="AA119" s="57" t="s">
        <v>33</v>
      </c>
      <c r="AB119" s="57"/>
      <c r="AC119" s="7"/>
    </row>
    <row r="120" s="1" customFormat="1" ht="124.5" spans="1:29">
      <c r="A120" s="19">
        <v>113</v>
      </c>
      <c r="B120" s="20" t="s">
        <v>443</v>
      </c>
      <c r="C120" s="21" t="s">
        <v>444</v>
      </c>
      <c r="D120" s="24" t="s">
        <v>445</v>
      </c>
      <c r="E120" s="20" t="s">
        <v>64</v>
      </c>
      <c r="F120" s="20" t="s">
        <v>43</v>
      </c>
      <c r="G120" s="21" t="s">
        <v>446</v>
      </c>
      <c r="H120" s="20" t="s">
        <v>447</v>
      </c>
      <c r="I120" s="38">
        <f t="shared" si="11"/>
        <v>88</v>
      </c>
      <c r="J120" s="40"/>
      <c r="K120" s="40">
        <v>88</v>
      </c>
      <c r="L120" s="40"/>
      <c r="M120" s="40"/>
      <c r="N120" s="40"/>
      <c r="O120" s="40"/>
      <c r="P120" s="40"/>
      <c r="Q120" s="40"/>
      <c r="R120" s="40">
        <v>88</v>
      </c>
      <c r="S120" s="40"/>
      <c r="T120" s="53">
        <f t="shared" si="10"/>
        <v>76.32</v>
      </c>
      <c r="U120" s="40"/>
      <c r="V120" s="39">
        <v>76.32</v>
      </c>
      <c r="W120" s="40"/>
      <c r="X120" s="54">
        <f t="shared" si="12"/>
        <v>0.867272727272727</v>
      </c>
      <c r="Y120" s="54">
        <f t="shared" si="13"/>
        <v>0.867272727272727</v>
      </c>
      <c r="Z120" s="54">
        <f t="shared" si="14"/>
        <v>0.867272727272727</v>
      </c>
      <c r="AA120" s="57" t="s">
        <v>33</v>
      </c>
      <c r="AB120" s="57"/>
      <c r="AC120" s="7"/>
    </row>
    <row r="121" s="1" customFormat="1" ht="75" spans="1:29">
      <c r="A121" s="19">
        <v>114</v>
      </c>
      <c r="B121" s="20" t="s">
        <v>448</v>
      </c>
      <c r="C121" s="21" t="s">
        <v>449</v>
      </c>
      <c r="D121" s="21" t="s">
        <v>450</v>
      </c>
      <c r="E121" s="20" t="s">
        <v>87</v>
      </c>
      <c r="F121" s="20" t="s">
        <v>88</v>
      </c>
      <c r="G121" s="21" t="s">
        <v>451</v>
      </c>
      <c r="H121" s="20" t="s">
        <v>452</v>
      </c>
      <c r="I121" s="38">
        <f t="shared" si="11"/>
        <v>98</v>
      </c>
      <c r="J121" s="40">
        <v>98</v>
      </c>
      <c r="K121" s="40"/>
      <c r="L121" s="40"/>
      <c r="M121" s="40"/>
      <c r="N121" s="40"/>
      <c r="O121" s="40"/>
      <c r="P121" s="40"/>
      <c r="Q121" s="40">
        <v>98</v>
      </c>
      <c r="R121" s="40"/>
      <c r="S121" s="40"/>
      <c r="T121" s="53">
        <f t="shared" si="10"/>
        <v>80.43548</v>
      </c>
      <c r="U121" s="40"/>
      <c r="V121" s="39">
        <v>80.43548</v>
      </c>
      <c r="W121" s="40"/>
      <c r="X121" s="54">
        <f t="shared" si="12"/>
        <v>0.820770204081633</v>
      </c>
      <c r="Y121" s="54">
        <f t="shared" si="13"/>
        <v>0.820770204081633</v>
      </c>
      <c r="Z121" s="54">
        <f t="shared" si="14"/>
        <v>0.820770204081633</v>
      </c>
      <c r="AA121" s="57" t="s">
        <v>33</v>
      </c>
      <c r="AB121" s="57"/>
      <c r="AC121" s="7"/>
    </row>
    <row r="122" s="1" customFormat="1" ht="96" spans="1:29">
      <c r="A122" s="19">
        <v>115</v>
      </c>
      <c r="B122" s="20" t="s">
        <v>448</v>
      </c>
      <c r="C122" s="21" t="s">
        <v>453</v>
      </c>
      <c r="D122" s="21" t="s">
        <v>454</v>
      </c>
      <c r="E122" s="20" t="s">
        <v>455</v>
      </c>
      <c r="F122" s="20" t="s">
        <v>262</v>
      </c>
      <c r="G122" s="21" t="s">
        <v>456</v>
      </c>
      <c r="H122" s="20" t="s">
        <v>452</v>
      </c>
      <c r="I122" s="38">
        <f t="shared" si="11"/>
        <v>98</v>
      </c>
      <c r="J122" s="40">
        <v>98</v>
      </c>
      <c r="K122" s="40"/>
      <c r="L122" s="40"/>
      <c r="M122" s="40"/>
      <c r="N122" s="40"/>
      <c r="O122" s="40"/>
      <c r="P122" s="40"/>
      <c r="Q122" s="40">
        <v>98</v>
      </c>
      <c r="R122" s="40"/>
      <c r="S122" s="40"/>
      <c r="T122" s="53">
        <f t="shared" si="10"/>
        <v>78.9293</v>
      </c>
      <c r="U122" s="40"/>
      <c r="V122" s="39">
        <v>78.9293</v>
      </c>
      <c r="W122" s="40"/>
      <c r="X122" s="54">
        <f t="shared" si="12"/>
        <v>0.805401020408163</v>
      </c>
      <c r="Y122" s="54">
        <f t="shared" si="13"/>
        <v>0.805401020408163</v>
      </c>
      <c r="Z122" s="54">
        <f t="shared" si="14"/>
        <v>0.805401020408163</v>
      </c>
      <c r="AA122" s="57" t="s">
        <v>33</v>
      </c>
      <c r="AB122" s="57"/>
      <c r="AC122" s="7"/>
    </row>
    <row r="123" s="1" customFormat="1" ht="100.5" spans="1:29">
      <c r="A123" s="19">
        <v>116</v>
      </c>
      <c r="B123" s="20" t="s">
        <v>448</v>
      </c>
      <c r="C123" s="21" t="s">
        <v>457</v>
      </c>
      <c r="D123" s="21" t="s">
        <v>458</v>
      </c>
      <c r="E123" s="20" t="s">
        <v>212</v>
      </c>
      <c r="F123" s="20" t="s">
        <v>83</v>
      </c>
      <c r="G123" s="21" t="s">
        <v>459</v>
      </c>
      <c r="H123" s="20" t="s">
        <v>452</v>
      </c>
      <c r="I123" s="38">
        <f t="shared" si="11"/>
        <v>96</v>
      </c>
      <c r="J123" s="40">
        <v>96</v>
      </c>
      <c r="K123" s="40"/>
      <c r="L123" s="40"/>
      <c r="M123" s="40"/>
      <c r="N123" s="40"/>
      <c r="O123" s="40"/>
      <c r="P123" s="40"/>
      <c r="Q123" s="40">
        <v>96</v>
      </c>
      <c r="R123" s="40"/>
      <c r="S123" s="40"/>
      <c r="T123" s="53">
        <f t="shared" si="10"/>
        <v>73.528</v>
      </c>
      <c r="U123" s="40"/>
      <c r="V123" s="39">
        <v>73.528</v>
      </c>
      <c r="W123" s="40"/>
      <c r="X123" s="54">
        <f t="shared" si="12"/>
        <v>0.765916666666667</v>
      </c>
      <c r="Y123" s="54">
        <f t="shared" si="13"/>
        <v>0.765916666666667</v>
      </c>
      <c r="Z123" s="54">
        <f t="shared" si="14"/>
        <v>0.765916666666667</v>
      </c>
      <c r="AA123" s="57" t="s">
        <v>33</v>
      </c>
      <c r="AB123" s="57"/>
      <c r="AC123" s="7"/>
    </row>
    <row r="124" s="1" customFormat="1" ht="108.75" spans="1:29">
      <c r="A124" s="19">
        <v>117</v>
      </c>
      <c r="B124" s="20" t="s">
        <v>460</v>
      </c>
      <c r="C124" s="21" t="s">
        <v>461</v>
      </c>
      <c r="D124" s="21" t="s">
        <v>462</v>
      </c>
      <c r="E124" s="20" t="s">
        <v>463</v>
      </c>
      <c r="F124" s="20" t="s">
        <v>110</v>
      </c>
      <c r="G124" s="21" t="s">
        <v>464</v>
      </c>
      <c r="H124" s="60" t="s">
        <v>465</v>
      </c>
      <c r="I124" s="38">
        <f t="shared" si="11"/>
        <v>55.08</v>
      </c>
      <c r="J124" s="40"/>
      <c r="K124" s="40"/>
      <c r="L124" s="40">
        <v>55.08</v>
      </c>
      <c r="M124" s="40"/>
      <c r="N124" s="40"/>
      <c r="O124" s="40"/>
      <c r="P124" s="40"/>
      <c r="Q124" s="40"/>
      <c r="R124" s="40"/>
      <c r="S124" s="40">
        <v>55.08</v>
      </c>
      <c r="T124" s="53">
        <f t="shared" si="10"/>
        <v>43.34</v>
      </c>
      <c r="U124" s="40"/>
      <c r="V124" s="39">
        <v>43.34</v>
      </c>
      <c r="W124" s="40"/>
      <c r="X124" s="54">
        <f t="shared" si="12"/>
        <v>0.786855482933914</v>
      </c>
      <c r="Y124" s="54">
        <f t="shared" si="13"/>
        <v>0.786855482933914</v>
      </c>
      <c r="Z124" s="54">
        <f t="shared" si="14"/>
        <v>0.786855482933914</v>
      </c>
      <c r="AA124" s="57" t="s">
        <v>33</v>
      </c>
      <c r="AB124" s="57"/>
      <c r="AC124" s="7"/>
    </row>
    <row r="125" s="1" customFormat="1" ht="108.75" spans="1:29">
      <c r="A125" s="19">
        <v>118</v>
      </c>
      <c r="B125" s="20" t="s">
        <v>460</v>
      </c>
      <c r="C125" s="21" t="s">
        <v>466</v>
      </c>
      <c r="D125" s="21" t="s">
        <v>467</v>
      </c>
      <c r="E125" s="20" t="s">
        <v>468</v>
      </c>
      <c r="F125" s="20" t="s">
        <v>346</v>
      </c>
      <c r="G125" s="21" t="s">
        <v>464</v>
      </c>
      <c r="H125" s="60" t="s">
        <v>465</v>
      </c>
      <c r="I125" s="38">
        <f t="shared" si="11"/>
        <v>57.12</v>
      </c>
      <c r="J125" s="40"/>
      <c r="K125" s="40"/>
      <c r="L125" s="40">
        <v>57.12</v>
      </c>
      <c r="M125" s="40"/>
      <c r="N125" s="40"/>
      <c r="O125" s="40"/>
      <c r="P125" s="40"/>
      <c r="Q125" s="40"/>
      <c r="R125" s="40"/>
      <c r="S125" s="40">
        <v>57.12</v>
      </c>
      <c r="T125" s="53">
        <f t="shared" si="10"/>
        <v>53.2</v>
      </c>
      <c r="U125" s="40"/>
      <c r="V125" s="39">
        <v>53.2</v>
      </c>
      <c r="W125" s="40"/>
      <c r="X125" s="54">
        <f t="shared" si="12"/>
        <v>0.931372549019608</v>
      </c>
      <c r="Y125" s="54">
        <f t="shared" si="13"/>
        <v>0.931372549019608</v>
      </c>
      <c r="Z125" s="54">
        <f t="shared" si="14"/>
        <v>0.931372549019608</v>
      </c>
      <c r="AA125" s="57" t="s">
        <v>33</v>
      </c>
      <c r="AB125" s="57"/>
      <c r="AC125" s="7"/>
    </row>
    <row r="126" s="1" customFormat="1" ht="108.75" spans="1:29">
      <c r="A126" s="19">
        <v>119</v>
      </c>
      <c r="B126" s="20" t="s">
        <v>460</v>
      </c>
      <c r="C126" s="21" t="s">
        <v>469</v>
      </c>
      <c r="D126" s="21" t="s">
        <v>470</v>
      </c>
      <c r="E126" s="20" t="s">
        <v>471</v>
      </c>
      <c r="F126" s="20" t="s">
        <v>124</v>
      </c>
      <c r="G126" s="21" t="s">
        <v>464</v>
      </c>
      <c r="H126" s="60" t="s">
        <v>465</v>
      </c>
      <c r="I126" s="38">
        <f t="shared" si="11"/>
        <v>199.92</v>
      </c>
      <c r="J126" s="40"/>
      <c r="K126" s="40"/>
      <c r="L126" s="40">
        <v>199.92</v>
      </c>
      <c r="M126" s="40"/>
      <c r="N126" s="40"/>
      <c r="O126" s="40"/>
      <c r="P126" s="40"/>
      <c r="Q126" s="40"/>
      <c r="R126" s="40"/>
      <c r="S126" s="40">
        <v>199.92</v>
      </c>
      <c r="T126" s="53">
        <f t="shared" si="10"/>
        <v>184.3725</v>
      </c>
      <c r="U126" s="40"/>
      <c r="V126" s="39">
        <v>184.3725</v>
      </c>
      <c r="W126" s="40"/>
      <c r="X126" s="54">
        <f t="shared" si="12"/>
        <v>0.922231392557023</v>
      </c>
      <c r="Y126" s="54">
        <f t="shared" si="13"/>
        <v>0.922231392557023</v>
      </c>
      <c r="Z126" s="54">
        <f t="shared" si="14"/>
        <v>0.922231392557023</v>
      </c>
      <c r="AA126" s="57" t="s">
        <v>33</v>
      </c>
      <c r="AB126" s="57"/>
      <c r="AC126" s="7"/>
    </row>
    <row r="127" s="1" customFormat="1" ht="108.75" spans="1:29">
      <c r="A127" s="19">
        <v>120</v>
      </c>
      <c r="B127" s="20" t="s">
        <v>460</v>
      </c>
      <c r="C127" s="21" t="s">
        <v>472</v>
      </c>
      <c r="D127" s="21" t="s">
        <v>473</v>
      </c>
      <c r="E127" s="20" t="s">
        <v>474</v>
      </c>
      <c r="F127" s="20" t="s">
        <v>182</v>
      </c>
      <c r="G127" s="21" t="s">
        <v>464</v>
      </c>
      <c r="H127" s="60" t="s">
        <v>465</v>
      </c>
      <c r="I127" s="38">
        <f t="shared" si="11"/>
        <v>42.84</v>
      </c>
      <c r="J127" s="40"/>
      <c r="K127" s="40"/>
      <c r="L127" s="40">
        <v>42.84</v>
      </c>
      <c r="M127" s="40"/>
      <c r="N127" s="40"/>
      <c r="O127" s="40"/>
      <c r="P127" s="40"/>
      <c r="Q127" s="40"/>
      <c r="R127" s="40"/>
      <c r="S127" s="40">
        <v>42.84</v>
      </c>
      <c r="T127" s="53">
        <f t="shared" si="10"/>
        <v>35.7</v>
      </c>
      <c r="U127" s="40"/>
      <c r="V127" s="39">
        <v>35.7</v>
      </c>
      <c r="W127" s="40"/>
      <c r="X127" s="54">
        <f t="shared" si="12"/>
        <v>0.833333333333333</v>
      </c>
      <c r="Y127" s="54">
        <f t="shared" si="13"/>
        <v>0.833333333333333</v>
      </c>
      <c r="Z127" s="54">
        <f t="shared" si="14"/>
        <v>0.833333333333333</v>
      </c>
      <c r="AA127" s="57" t="s">
        <v>33</v>
      </c>
      <c r="AB127" s="57"/>
      <c r="AC127" s="7"/>
    </row>
    <row r="128" s="1" customFormat="1" ht="108.75" spans="1:29">
      <c r="A128" s="19">
        <v>121</v>
      </c>
      <c r="B128" s="20" t="s">
        <v>460</v>
      </c>
      <c r="C128" s="21" t="s">
        <v>475</v>
      </c>
      <c r="D128" s="21" t="s">
        <v>476</v>
      </c>
      <c r="E128" s="20" t="s">
        <v>477</v>
      </c>
      <c r="F128" s="20" t="s">
        <v>170</v>
      </c>
      <c r="G128" s="21" t="s">
        <v>464</v>
      </c>
      <c r="H128" s="60" t="s">
        <v>465</v>
      </c>
      <c r="I128" s="38">
        <f t="shared" si="11"/>
        <v>79.56</v>
      </c>
      <c r="J128" s="40"/>
      <c r="K128" s="40"/>
      <c r="L128" s="40">
        <v>79.56</v>
      </c>
      <c r="M128" s="40"/>
      <c r="N128" s="40"/>
      <c r="O128" s="40"/>
      <c r="P128" s="40"/>
      <c r="Q128" s="40"/>
      <c r="R128" s="40"/>
      <c r="S128" s="40">
        <v>79.56</v>
      </c>
      <c r="T128" s="53">
        <f t="shared" si="10"/>
        <v>62.645</v>
      </c>
      <c r="U128" s="40"/>
      <c r="V128" s="39">
        <v>62.645</v>
      </c>
      <c r="W128" s="40"/>
      <c r="X128" s="54">
        <f t="shared" si="12"/>
        <v>0.787393162393162</v>
      </c>
      <c r="Y128" s="54">
        <f t="shared" si="13"/>
        <v>0.787393162393162</v>
      </c>
      <c r="Z128" s="54">
        <f t="shared" si="14"/>
        <v>0.787393162393162</v>
      </c>
      <c r="AA128" s="57" t="s">
        <v>33</v>
      </c>
      <c r="AB128" s="57"/>
      <c r="AC128" s="7"/>
    </row>
    <row r="129" s="1" customFormat="1" ht="108.75" spans="1:29">
      <c r="A129" s="19">
        <v>122</v>
      </c>
      <c r="B129" s="20" t="s">
        <v>460</v>
      </c>
      <c r="C129" s="21" t="s">
        <v>478</v>
      </c>
      <c r="D129" s="21" t="s">
        <v>479</v>
      </c>
      <c r="E129" s="20" t="s">
        <v>480</v>
      </c>
      <c r="F129" s="20" t="s">
        <v>129</v>
      </c>
      <c r="G129" s="21" t="s">
        <v>464</v>
      </c>
      <c r="H129" s="60" t="s">
        <v>465</v>
      </c>
      <c r="I129" s="38">
        <f t="shared" si="11"/>
        <v>63.24</v>
      </c>
      <c r="J129" s="40"/>
      <c r="K129" s="40"/>
      <c r="L129" s="40">
        <v>63.24</v>
      </c>
      <c r="M129" s="40"/>
      <c r="N129" s="40"/>
      <c r="O129" s="40"/>
      <c r="P129" s="40"/>
      <c r="Q129" s="40"/>
      <c r="R129" s="40"/>
      <c r="S129" s="40">
        <v>63.24</v>
      </c>
      <c r="T129" s="53">
        <f t="shared" si="10"/>
        <v>63.24</v>
      </c>
      <c r="U129" s="40"/>
      <c r="V129" s="39">
        <v>63.24</v>
      </c>
      <c r="W129" s="40"/>
      <c r="X129" s="54">
        <f t="shared" si="12"/>
        <v>1</v>
      </c>
      <c r="Y129" s="54">
        <f t="shared" si="13"/>
        <v>1</v>
      </c>
      <c r="Z129" s="54">
        <f t="shared" si="14"/>
        <v>1</v>
      </c>
      <c r="AA129" s="57" t="s">
        <v>33</v>
      </c>
      <c r="AB129" s="57"/>
      <c r="AC129" s="7"/>
    </row>
    <row r="130" s="1" customFormat="1" ht="108.75" spans="1:29">
      <c r="A130" s="19">
        <v>123</v>
      </c>
      <c r="B130" s="20" t="s">
        <v>460</v>
      </c>
      <c r="C130" s="21" t="s">
        <v>481</v>
      </c>
      <c r="D130" s="21" t="s">
        <v>482</v>
      </c>
      <c r="E130" s="20" t="s">
        <v>483</v>
      </c>
      <c r="F130" s="20" t="s">
        <v>484</v>
      </c>
      <c r="G130" s="21" t="s">
        <v>464</v>
      </c>
      <c r="H130" s="60" t="s">
        <v>465</v>
      </c>
      <c r="I130" s="38">
        <f t="shared" si="11"/>
        <v>67.32</v>
      </c>
      <c r="J130" s="40"/>
      <c r="K130" s="40"/>
      <c r="L130" s="40">
        <v>67.32</v>
      </c>
      <c r="M130" s="40"/>
      <c r="N130" s="40"/>
      <c r="O130" s="40"/>
      <c r="P130" s="40"/>
      <c r="Q130" s="40"/>
      <c r="R130" s="40"/>
      <c r="S130" s="40">
        <v>67.32</v>
      </c>
      <c r="T130" s="53">
        <f t="shared" si="10"/>
        <v>54.91</v>
      </c>
      <c r="U130" s="40"/>
      <c r="V130" s="39">
        <v>54.91</v>
      </c>
      <c r="W130" s="40"/>
      <c r="X130" s="54">
        <f t="shared" si="12"/>
        <v>0.815656565656566</v>
      </c>
      <c r="Y130" s="54">
        <f t="shared" si="13"/>
        <v>0.815656565656566</v>
      </c>
      <c r="Z130" s="54">
        <f t="shared" si="14"/>
        <v>0.815656565656566</v>
      </c>
      <c r="AA130" s="57" t="s">
        <v>33</v>
      </c>
      <c r="AB130" s="57"/>
      <c r="AC130" s="7"/>
    </row>
    <row r="131" s="1" customFormat="1" ht="108.75" spans="1:29">
      <c r="A131" s="19">
        <v>124</v>
      </c>
      <c r="B131" s="20" t="s">
        <v>460</v>
      </c>
      <c r="C131" s="21" t="s">
        <v>485</v>
      </c>
      <c r="D131" s="21" t="s">
        <v>486</v>
      </c>
      <c r="E131" s="20" t="s">
        <v>487</v>
      </c>
      <c r="F131" s="20" t="s">
        <v>262</v>
      </c>
      <c r="G131" s="21" t="s">
        <v>464</v>
      </c>
      <c r="H131" s="60" t="s">
        <v>465</v>
      </c>
      <c r="I131" s="38">
        <f t="shared" si="11"/>
        <v>61.2</v>
      </c>
      <c r="J131" s="40"/>
      <c r="K131" s="40"/>
      <c r="L131" s="40">
        <v>61.2</v>
      </c>
      <c r="M131" s="40"/>
      <c r="N131" s="40"/>
      <c r="O131" s="40"/>
      <c r="P131" s="40"/>
      <c r="Q131" s="40"/>
      <c r="R131" s="40"/>
      <c r="S131" s="40">
        <v>61.2</v>
      </c>
      <c r="T131" s="53">
        <f t="shared" si="10"/>
        <v>51</v>
      </c>
      <c r="U131" s="40"/>
      <c r="V131" s="39">
        <v>51</v>
      </c>
      <c r="W131" s="40"/>
      <c r="X131" s="54">
        <f t="shared" si="12"/>
        <v>0.833333333333333</v>
      </c>
      <c r="Y131" s="54">
        <f t="shared" si="13"/>
        <v>0.833333333333333</v>
      </c>
      <c r="Z131" s="54">
        <f t="shared" si="14"/>
        <v>0.833333333333333</v>
      </c>
      <c r="AA131" s="57" t="s">
        <v>33</v>
      </c>
      <c r="AB131" s="57"/>
      <c r="AC131" s="7"/>
    </row>
    <row r="132" s="1" customFormat="1" ht="108.75" spans="1:29">
      <c r="A132" s="19">
        <v>125</v>
      </c>
      <c r="B132" s="20" t="s">
        <v>460</v>
      </c>
      <c r="C132" s="21" t="s">
        <v>488</v>
      </c>
      <c r="D132" s="21" t="s">
        <v>489</v>
      </c>
      <c r="E132" s="20" t="s">
        <v>490</v>
      </c>
      <c r="F132" s="20" t="s">
        <v>83</v>
      </c>
      <c r="G132" s="21" t="s">
        <v>464</v>
      </c>
      <c r="H132" s="60" t="s">
        <v>465</v>
      </c>
      <c r="I132" s="38">
        <f t="shared" si="11"/>
        <v>93.84</v>
      </c>
      <c r="J132" s="40"/>
      <c r="K132" s="40"/>
      <c r="L132" s="40">
        <v>93.84</v>
      </c>
      <c r="M132" s="40"/>
      <c r="N132" s="40"/>
      <c r="O132" s="40"/>
      <c r="P132" s="40"/>
      <c r="Q132" s="40"/>
      <c r="R132" s="40"/>
      <c r="S132" s="40">
        <v>93.84</v>
      </c>
      <c r="T132" s="53">
        <f t="shared" si="10"/>
        <v>75.99</v>
      </c>
      <c r="U132" s="40"/>
      <c r="V132" s="39">
        <v>75.99</v>
      </c>
      <c r="W132" s="40"/>
      <c r="X132" s="54">
        <f t="shared" si="12"/>
        <v>0.809782608695652</v>
      </c>
      <c r="Y132" s="54">
        <f t="shared" si="13"/>
        <v>0.809782608695652</v>
      </c>
      <c r="Z132" s="54">
        <f t="shared" si="14"/>
        <v>0.809782608695652</v>
      </c>
      <c r="AA132" s="57" t="s">
        <v>33</v>
      </c>
      <c r="AB132" s="57"/>
      <c r="AC132" s="7"/>
    </row>
    <row r="133" s="1" customFormat="1" ht="108.75" spans="1:29">
      <c r="A133" s="19">
        <v>126</v>
      </c>
      <c r="B133" s="20" t="s">
        <v>460</v>
      </c>
      <c r="C133" s="21" t="s">
        <v>491</v>
      </c>
      <c r="D133" s="21" t="s">
        <v>492</v>
      </c>
      <c r="E133" s="20" t="s">
        <v>493</v>
      </c>
      <c r="F133" s="20" t="s">
        <v>88</v>
      </c>
      <c r="G133" s="21" t="s">
        <v>464</v>
      </c>
      <c r="H133" s="60" t="s">
        <v>465</v>
      </c>
      <c r="I133" s="38">
        <f t="shared" si="11"/>
        <v>89.76</v>
      </c>
      <c r="J133" s="40"/>
      <c r="K133" s="40"/>
      <c r="L133" s="40">
        <v>89.76</v>
      </c>
      <c r="M133" s="40"/>
      <c r="N133" s="40"/>
      <c r="O133" s="40"/>
      <c r="P133" s="40"/>
      <c r="Q133" s="40"/>
      <c r="R133" s="40"/>
      <c r="S133" s="40">
        <v>89.76</v>
      </c>
      <c r="T133" s="53">
        <f t="shared" si="10"/>
        <v>79.8135</v>
      </c>
      <c r="U133" s="40"/>
      <c r="V133" s="39">
        <v>79.8135</v>
      </c>
      <c r="W133" s="40"/>
      <c r="X133" s="54">
        <f t="shared" si="12"/>
        <v>0.889187834224599</v>
      </c>
      <c r="Y133" s="54">
        <f t="shared" si="13"/>
        <v>0.889187834224599</v>
      </c>
      <c r="Z133" s="54">
        <f t="shared" si="14"/>
        <v>0.889187834224599</v>
      </c>
      <c r="AA133" s="57" t="s">
        <v>33</v>
      </c>
      <c r="AB133" s="57"/>
      <c r="AC133" s="7"/>
    </row>
    <row r="134" s="1" customFormat="1" ht="108.75" spans="1:29">
      <c r="A134" s="19">
        <v>127</v>
      </c>
      <c r="B134" s="20" t="s">
        <v>460</v>
      </c>
      <c r="C134" s="21" t="s">
        <v>494</v>
      </c>
      <c r="D134" s="21" t="s">
        <v>462</v>
      </c>
      <c r="E134" s="20" t="s">
        <v>495</v>
      </c>
      <c r="F134" s="20" t="s">
        <v>326</v>
      </c>
      <c r="G134" s="21" t="s">
        <v>464</v>
      </c>
      <c r="H134" s="60" t="s">
        <v>465</v>
      </c>
      <c r="I134" s="38">
        <f t="shared" si="11"/>
        <v>55.08</v>
      </c>
      <c r="J134" s="40"/>
      <c r="K134" s="40"/>
      <c r="L134" s="40">
        <v>55.08</v>
      </c>
      <c r="M134" s="40"/>
      <c r="N134" s="40"/>
      <c r="O134" s="40"/>
      <c r="P134" s="40"/>
      <c r="Q134" s="40"/>
      <c r="R134" s="40"/>
      <c r="S134" s="40">
        <v>55.08</v>
      </c>
      <c r="T134" s="53">
        <f t="shared" si="10"/>
        <v>50.49</v>
      </c>
      <c r="U134" s="40"/>
      <c r="V134" s="39">
        <v>50.49</v>
      </c>
      <c r="W134" s="40"/>
      <c r="X134" s="54">
        <f t="shared" si="12"/>
        <v>0.916666666666667</v>
      </c>
      <c r="Y134" s="54">
        <f t="shared" si="13"/>
        <v>0.916666666666667</v>
      </c>
      <c r="Z134" s="54">
        <f t="shared" si="14"/>
        <v>0.916666666666667</v>
      </c>
      <c r="AA134" s="57" t="s">
        <v>33</v>
      </c>
      <c r="AB134" s="57"/>
      <c r="AC134" s="7"/>
    </row>
    <row r="135" s="1" customFormat="1" ht="108.75" spans="1:29">
      <c r="A135" s="19">
        <v>128</v>
      </c>
      <c r="B135" s="20" t="s">
        <v>460</v>
      </c>
      <c r="C135" s="21" t="s">
        <v>496</v>
      </c>
      <c r="D135" s="21" t="s">
        <v>482</v>
      </c>
      <c r="E135" s="20" t="s">
        <v>497</v>
      </c>
      <c r="F135" s="20" t="s">
        <v>119</v>
      </c>
      <c r="G135" s="21" t="s">
        <v>464</v>
      </c>
      <c r="H135" s="60" t="s">
        <v>465</v>
      </c>
      <c r="I135" s="38">
        <f t="shared" si="11"/>
        <v>67.32</v>
      </c>
      <c r="J135" s="40"/>
      <c r="K135" s="40"/>
      <c r="L135" s="40">
        <v>67.32</v>
      </c>
      <c r="M135" s="40"/>
      <c r="N135" s="40"/>
      <c r="O135" s="40"/>
      <c r="P135" s="40"/>
      <c r="Q135" s="40"/>
      <c r="R135" s="40"/>
      <c r="S135" s="40">
        <v>67.32</v>
      </c>
      <c r="T135" s="53">
        <f t="shared" ref="T135:T198" si="15">SUM(U135:W135)</f>
        <v>60.12</v>
      </c>
      <c r="U135" s="40"/>
      <c r="V135" s="39">
        <v>60.12</v>
      </c>
      <c r="W135" s="40"/>
      <c r="X135" s="54">
        <f t="shared" si="12"/>
        <v>0.893048128342246</v>
      </c>
      <c r="Y135" s="54">
        <f t="shared" si="13"/>
        <v>0.893048128342246</v>
      </c>
      <c r="Z135" s="54">
        <f t="shared" si="14"/>
        <v>0.893048128342246</v>
      </c>
      <c r="AA135" s="57" t="s">
        <v>33</v>
      </c>
      <c r="AB135" s="57"/>
      <c r="AC135" s="7"/>
    </row>
    <row r="136" s="1" customFormat="1" ht="108.75" spans="1:29">
      <c r="A136" s="19">
        <v>129</v>
      </c>
      <c r="B136" s="20" t="s">
        <v>460</v>
      </c>
      <c r="C136" s="21" t="s">
        <v>498</v>
      </c>
      <c r="D136" s="21" t="s">
        <v>499</v>
      </c>
      <c r="E136" s="20" t="s">
        <v>500</v>
      </c>
      <c r="F136" s="20" t="s">
        <v>37</v>
      </c>
      <c r="G136" s="21" t="s">
        <v>464</v>
      </c>
      <c r="H136" s="60" t="s">
        <v>465</v>
      </c>
      <c r="I136" s="38">
        <f t="shared" ref="I136:I199" si="16">SUM(J136:P136)</f>
        <v>65.28</v>
      </c>
      <c r="J136" s="40"/>
      <c r="K136" s="40"/>
      <c r="L136" s="40">
        <v>65.28</v>
      </c>
      <c r="M136" s="40"/>
      <c r="N136" s="40"/>
      <c r="O136" s="40"/>
      <c r="P136" s="40"/>
      <c r="Q136" s="40"/>
      <c r="R136" s="40"/>
      <c r="S136" s="40">
        <v>65.28</v>
      </c>
      <c r="T136" s="53">
        <f t="shared" si="15"/>
        <v>65.28</v>
      </c>
      <c r="U136" s="40"/>
      <c r="V136" s="39">
        <v>65.28</v>
      </c>
      <c r="W136" s="40"/>
      <c r="X136" s="54">
        <f t="shared" ref="X136:X199" si="17">T136/I136</f>
        <v>1</v>
      </c>
      <c r="Y136" s="54">
        <f t="shared" ref="Y136:Y199" si="18">(U136+V136)/(J136+K136+L136)</f>
        <v>1</v>
      </c>
      <c r="Z136" s="54">
        <f t="shared" ref="Z136:Z199" si="19">(W136+V136)/(M136+N136+O136+Q136+R136+S136)</f>
        <v>1</v>
      </c>
      <c r="AA136" s="57" t="s">
        <v>33</v>
      </c>
      <c r="AB136" s="57"/>
      <c r="AC136" s="7"/>
    </row>
    <row r="137" s="1" customFormat="1" ht="108.75" spans="1:29">
      <c r="A137" s="19">
        <v>130</v>
      </c>
      <c r="B137" s="20" t="s">
        <v>460</v>
      </c>
      <c r="C137" s="21" t="s">
        <v>501</v>
      </c>
      <c r="D137" s="21" t="s">
        <v>502</v>
      </c>
      <c r="E137" s="20" t="s">
        <v>503</v>
      </c>
      <c r="F137" s="20" t="s">
        <v>69</v>
      </c>
      <c r="G137" s="21" t="s">
        <v>464</v>
      </c>
      <c r="H137" s="60" t="s">
        <v>465</v>
      </c>
      <c r="I137" s="38">
        <f t="shared" si="16"/>
        <v>71.4</v>
      </c>
      <c r="J137" s="40"/>
      <c r="K137" s="40"/>
      <c r="L137" s="40">
        <v>71.4</v>
      </c>
      <c r="M137" s="40"/>
      <c r="N137" s="40"/>
      <c r="O137" s="40"/>
      <c r="P137" s="40"/>
      <c r="Q137" s="40"/>
      <c r="R137" s="40"/>
      <c r="S137" s="40">
        <v>71.4</v>
      </c>
      <c r="T137" s="53">
        <f t="shared" si="15"/>
        <v>59.5</v>
      </c>
      <c r="U137" s="40"/>
      <c r="V137" s="39">
        <v>59.5</v>
      </c>
      <c r="W137" s="40"/>
      <c r="X137" s="54">
        <f t="shared" si="17"/>
        <v>0.833333333333333</v>
      </c>
      <c r="Y137" s="54">
        <f t="shared" si="18"/>
        <v>0.833333333333333</v>
      </c>
      <c r="Z137" s="54">
        <f t="shared" si="19"/>
        <v>0.833333333333333</v>
      </c>
      <c r="AA137" s="57" t="s">
        <v>33</v>
      </c>
      <c r="AB137" s="57"/>
      <c r="AC137" s="7"/>
    </row>
    <row r="138" s="1" customFormat="1" ht="108.75" spans="1:29">
      <c r="A138" s="19">
        <v>131</v>
      </c>
      <c r="B138" s="20" t="s">
        <v>460</v>
      </c>
      <c r="C138" s="21" t="s">
        <v>504</v>
      </c>
      <c r="D138" s="21" t="s">
        <v>502</v>
      </c>
      <c r="E138" s="20" t="s">
        <v>505</v>
      </c>
      <c r="F138" s="20" t="s">
        <v>150</v>
      </c>
      <c r="G138" s="21" t="s">
        <v>464</v>
      </c>
      <c r="H138" s="60" t="s">
        <v>465</v>
      </c>
      <c r="I138" s="38">
        <f t="shared" si="16"/>
        <v>71.4</v>
      </c>
      <c r="J138" s="40"/>
      <c r="K138" s="40"/>
      <c r="L138" s="40">
        <v>71.4</v>
      </c>
      <c r="M138" s="40"/>
      <c r="N138" s="40"/>
      <c r="O138" s="40"/>
      <c r="P138" s="40"/>
      <c r="Q138" s="40"/>
      <c r="R138" s="40"/>
      <c r="S138" s="40">
        <v>71.4</v>
      </c>
      <c r="T138" s="53">
        <f t="shared" si="15"/>
        <v>65.45</v>
      </c>
      <c r="U138" s="40"/>
      <c r="V138" s="39">
        <v>65.45</v>
      </c>
      <c r="W138" s="40"/>
      <c r="X138" s="54">
        <f t="shared" si="17"/>
        <v>0.916666666666667</v>
      </c>
      <c r="Y138" s="54">
        <f t="shared" si="18"/>
        <v>0.916666666666667</v>
      </c>
      <c r="Z138" s="54">
        <f t="shared" si="19"/>
        <v>0.916666666666667</v>
      </c>
      <c r="AA138" s="57" t="s">
        <v>33</v>
      </c>
      <c r="AB138" s="57"/>
      <c r="AC138" s="7"/>
    </row>
    <row r="139" s="1" customFormat="1" ht="108.75" spans="1:29">
      <c r="A139" s="19">
        <v>132</v>
      </c>
      <c r="B139" s="20" t="s">
        <v>460</v>
      </c>
      <c r="C139" s="21" t="s">
        <v>506</v>
      </c>
      <c r="D139" s="21" t="s">
        <v>507</v>
      </c>
      <c r="E139" s="20" t="s">
        <v>508</v>
      </c>
      <c r="F139" s="20" t="s">
        <v>295</v>
      </c>
      <c r="G139" s="21" t="s">
        <v>464</v>
      </c>
      <c r="H139" s="60" t="s">
        <v>465</v>
      </c>
      <c r="I139" s="38">
        <f t="shared" si="16"/>
        <v>77.52</v>
      </c>
      <c r="J139" s="40"/>
      <c r="K139" s="40"/>
      <c r="L139" s="40">
        <v>77.52</v>
      </c>
      <c r="M139" s="40"/>
      <c r="N139" s="40"/>
      <c r="O139" s="40"/>
      <c r="P139" s="40"/>
      <c r="Q139" s="40"/>
      <c r="R139" s="40"/>
      <c r="S139" s="40">
        <v>77.52</v>
      </c>
      <c r="T139" s="53">
        <f t="shared" si="15"/>
        <v>68.85</v>
      </c>
      <c r="U139" s="40"/>
      <c r="V139" s="39">
        <v>68.85</v>
      </c>
      <c r="W139" s="40"/>
      <c r="X139" s="54">
        <f t="shared" si="17"/>
        <v>0.888157894736842</v>
      </c>
      <c r="Y139" s="54">
        <f t="shared" si="18"/>
        <v>0.888157894736842</v>
      </c>
      <c r="Z139" s="54">
        <f t="shared" si="19"/>
        <v>0.888157894736842</v>
      </c>
      <c r="AA139" s="57" t="s">
        <v>33</v>
      </c>
      <c r="AB139" s="57"/>
      <c r="AC139" s="7"/>
    </row>
    <row r="140" s="1" customFormat="1" ht="108.75" spans="1:29">
      <c r="A140" s="19">
        <v>133</v>
      </c>
      <c r="B140" s="20" t="s">
        <v>460</v>
      </c>
      <c r="C140" s="21" t="s">
        <v>509</v>
      </c>
      <c r="D140" s="21" t="s">
        <v>462</v>
      </c>
      <c r="E140" s="20" t="s">
        <v>510</v>
      </c>
      <c r="F140" s="20" t="s">
        <v>30</v>
      </c>
      <c r="G140" s="21" t="s">
        <v>464</v>
      </c>
      <c r="H140" s="60" t="s">
        <v>465</v>
      </c>
      <c r="I140" s="38">
        <f t="shared" si="16"/>
        <v>55.08</v>
      </c>
      <c r="J140" s="40"/>
      <c r="K140" s="40"/>
      <c r="L140" s="40">
        <v>55.08</v>
      </c>
      <c r="M140" s="40"/>
      <c r="N140" s="40"/>
      <c r="O140" s="40"/>
      <c r="P140" s="40"/>
      <c r="Q140" s="40"/>
      <c r="R140" s="40"/>
      <c r="S140" s="40">
        <v>55.08</v>
      </c>
      <c r="T140" s="53">
        <f t="shared" si="15"/>
        <v>44.1</v>
      </c>
      <c r="U140" s="40"/>
      <c r="V140" s="39">
        <v>44.1</v>
      </c>
      <c r="W140" s="40"/>
      <c r="X140" s="54">
        <f t="shared" si="17"/>
        <v>0.800653594771242</v>
      </c>
      <c r="Y140" s="54">
        <f t="shared" si="18"/>
        <v>0.800653594771242</v>
      </c>
      <c r="Z140" s="54">
        <f t="shared" si="19"/>
        <v>0.800653594771242</v>
      </c>
      <c r="AA140" s="57" t="s">
        <v>33</v>
      </c>
      <c r="AB140" s="57"/>
      <c r="AC140" s="7"/>
    </row>
    <row r="141" s="1" customFormat="1" ht="108.75" spans="1:29">
      <c r="A141" s="19">
        <v>134</v>
      </c>
      <c r="B141" s="20" t="s">
        <v>460</v>
      </c>
      <c r="C141" s="21" t="s">
        <v>511</v>
      </c>
      <c r="D141" s="21" t="s">
        <v>512</v>
      </c>
      <c r="E141" s="20" t="s">
        <v>513</v>
      </c>
      <c r="F141" s="20" t="s">
        <v>300</v>
      </c>
      <c r="G141" s="21" t="s">
        <v>464</v>
      </c>
      <c r="H141" s="60" t="s">
        <v>465</v>
      </c>
      <c r="I141" s="38">
        <f t="shared" si="16"/>
        <v>113.22</v>
      </c>
      <c r="J141" s="40"/>
      <c r="K141" s="40"/>
      <c r="L141" s="40">
        <v>113.22</v>
      </c>
      <c r="M141" s="40"/>
      <c r="N141" s="40"/>
      <c r="O141" s="40"/>
      <c r="P141" s="40"/>
      <c r="Q141" s="40"/>
      <c r="R141" s="40"/>
      <c r="S141" s="40">
        <v>113.22</v>
      </c>
      <c r="T141" s="53">
        <f t="shared" si="15"/>
        <v>103.785</v>
      </c>
      <c r="U141" s="40"/>
      <c r="V141" s="39">
        <v>103.785</v>
      </c>
      <c r="W141" s="40"/>
      <c r="X141" s="54">
        <f t="shared" si="17"/>
        <v>0.916666666666667</v>
      </c>
      <c r="Y141" s="54">
        <f t="shared" si="18"/>
        <v>0.916666666666667</v>
      </c>
      <c r="Z141" s="54">
        <f t="shared" si="19"/>
        <v>0.916666666666667</v>
      </c>
      <c r="AA141" s="57" t="s">
        <v>33</v>
      </c>
      <c r="AB141" s="57"/>
      <c r="AC141" s="7"/>
    </row>
    <row r="142" s="1" customFormat="1" ht="108.75" spans="1:29">
      <c r="A142" s="19">
        <v>135</v>
      </c>
      <c r="B142" s="20" t="s">
        <v>460</v>
      </c>
      <c r="C142" s="21" t="s">
        <v>514</v>
      </c>
      <c r="D142" s="21" t="s">
        <v>515</v>
      </c>
      <c r="E142" s="20" t="s">
        <v>516</v>
      </c>
      <c r="F142" s="20" t="s">
        <v>134</v>
      </c>
      <c r="G142" s="21" t="s">
        <v>464</v>
      </c>
      <c r="H142" s="60" t="s">
        <v>465</v>
      </c>
      <c r="I142" s="38">
        <f t="shared" si="16"/>
        <v>46.92</v>
      </c>
      <c r="J142" s="40"/>
      <c r="K142" s="40"/>
      <c r="L142" s="40">
        <v>46.92</v>
      </c>
      <c r="M142" s="40"/>
      <c r="N142" s="40"/>
      <c r="O142" s="40"/>
      <c r="P142" s="40"/>
      <c r="Q142" s="40"/>
      <c r="R142" s="40"/>
      <c r="S142" s="40">
        <v>46.92</v>
      </c>
      <c r="T142" s="53">
        <f t="shared" si="15"/>
        <v>39.1</v>
      </c>
      <c r="U142" s="40"/>
      <c r="V142" s="39">
        <v>39.1</v>
      </c>
      <c r="W142" s="40"/>
      <c r="X142" s="54">
        <f t="shared" si="17"/>
        <v>0.833333333333333</v>
      </c>
      <c r="Y142" s="54">
        <f t="shared" si="18"/>
        <v>0.833333333333333</v>
      </c>
      <c r="Z142" s="54">
        <f t="shared" si="19"/>
        <v>0.833333333333333</v>
      </c>
      <c r="AA142" s="57" t="s">
        <v>33</v>
      </c>
      <c r="AB142" s="57"/>
      <c r="AC142" s="7"/>
    </row>
    <row r="143" s="1" customFormat="1" ht="108.75" spans="1:29">
      <c r="A143" s="19">
        <v>136</v>
      </c>
      <c r="B143" s="20" t="s">
        <v>460</v>
      </c>
      <c r="C143" s="21" t="s">
        <v>517</v>
      </c>
      <c r="D143" s="21" t="s">
        <v>507</v>
      </c>
      <c r="E143" s="20" t="s">
        <v>518</v>
      </c>
      <c r="F143" s="20" t="s">
        <v>49</v>
      </c>
      <c r="G143" s="21" t="s">
        <v>464</v>
      </c>
      <c r="H143" s="60" t="s">
        <v>465</v>
      </c>
      <c r="I143" s="38">
        <f t="shared" si="16"/>
        <v>77.52</v>
      </c>
      <c r="J143" s="40"/>
      <c r="K143" s="40"/>
      <c r="L143" s="40">
        <v>77.52</v>
      </c>
      <c r="M143" s="40"/>
      <c r="N143" s="40"/>
      <c r="O143" s="40"/>
      <c r="P143" s="40"/>
      <c r="Q143" s="40"/>
      <c r="R143" s="40"/>
      <c r="S143" s="40">
        <v>77.52</v>
      </c>
      <c r="T143" s="53">
        <f t="shared" si="15"/>
        <v>64.152</v>
      </c>
      <c r="U143" s="40"/>
      <c r="V143" s="39">
        <v>64.152</v>
      </c>
      <c r="W143" s="40"/>
      <c r="X143" s="54">
        <f t="shared" si="17"/>
        <v>0.827554179566564</v>
      </c>
      <c r="Y143" s="54">
        <f t="shared" si="18"/>
        <v>0.827554179566564</v>
      </c>
      <c r="Z143" s="54">
        <f t="shared" si="19"/>
        <v>0.827554179566564</v>
      </c>
      <c r="AA143" s="57" t="s">
        <v>33</v>
      </c>
      <c r="AB143" s="57"/>
      <c r="AC143" s="7"/>
    </row>
    <row r="144" s="1" customFormat="1" ht="108.75" spans="1:29">
      <c r="A144" s="19">
        <v>137</v>
      </c>
      <c r="B144" s="20" t="s">
        <v>460</v>
      </c>
      <c r="C144" s="21" t="s">
        <v>519</v>
      </c>
      <c r="D144" s="21" t="s">
        <v>520</v>
      </c>
      <c r="E144" s="20" t="s">
        <v>521</v>
      </c>
      <c r="F144" s="20" t="s">
        <v>271</v>
      </c>
      <c r="G144" s="21" t="s">
        <v>464</v>
      </c>
      <c r="H144" s="60" t="s">
        <v>465</v>
      </c>
      <c r="I144" s="38">
        <f t="shared" si="16"/>
        <v>99.96</v>
      </c>
      <c r="J144" s="40"/>
      <c r="K144" s="40"/>
      <c r="L144" s="40">
        <v>99.96</v>
      </c>
      <c r="M144" s="40"/>
      <c r="N144" s="40"/>
      <c r="O144" s="40"/>
      <c r="P144" s="40"/>
      <c r="Q144" s="40"/>
      <c r="R144" s="40"/>
      <c r="S144" s="40">
        <v>99.96</v>
      </c>
      <c r="T144" s="53">
        <f t="shared" si="15"/>
        <v>80.766</v>
      </c>
      <c r="U144" s="40"/>
      <c r="V144" s="39">
        <v>80.766</v>
      </c>
      <c r="W144" s="40"/>
      <c r="X144" s="54">
        <f t="shared" si="17"/>
        <v>0.807983193277311</v>
      </c>
      <c r="Y144" s="54">
        <f t="shared" si="18"/>
        <v>0.807983193277311</v>
      </c>
      <c r="Z144" s="54">
        <f t="shared" si="19"/>
        <v>0.807983193277311</v>
      </c>
      <c r="AA144" s="57" t="s">
        <v>33</v>
      </c>
      <c r="AB144" s="57"/>
      <c r="AC144" s="7"/>
    </row>
    <row r="145" s="1" customFormat="1" ht="108.75" spans="1:29">
      <c r="A145" s="19">
        <v>138</v>
      </c>
      <c r="B145" s="20" t="s">
        <v>460</v>
      </c>
      <c r="C145" s="21" t="s">
        <v>522</v>
      </c>
      <c r="D145" s="21" t="s">
        <v>523</v>
      </c>
      <c r="E145" s="20" t="s">
        <v>524</v>
      </c>
      <c r="F145" s="20" t="s">
        <v>43</v>
      </c>
      <c r="G145" s="21" t="s">
        <v>464</v>
      </c>
      <c r="H145" s="60" t="s">
        <v>465</v>
      </c>
      <c r="I145" s="38">
        <f t="shared" si="16"/>
        <v>83.64</v>
      </c>
      <c r="J145" s="40"/>
      <c r="K145" s="40"/>
      <c r="L145" s="40">
        <v>83.64</v>
      </c>
      <c r="M145" s="40"/>
      <c r="N145" s="40"/>
      <c r="O145" s="40"/>
      <c r="P145" s="40"/>
      <c r="Q145" s="40"/>
      <c r="R145" s="40"/>
      <c r="S145" s="40">
        <v>83.64</v>
      </c>
      <c r="T145" s="53">
        <f t="shared" si="15"/>
        <v>64.94</v>
      </c>
      <c r="U145" s="40"/>
      <c r="V145" s="39">
        <v>64.94</v>
      </c>
      <c r="W145" s="40"/>
      <c r="X145" s="54">
        <f t="shared" si="17"/>
        <v>0.776422764227642</v>
      </c>
      <c r="Y145" s="54">
        <f t="shared" si="18"/>
        <v>0.776422764227642</v>
      </c>
      <c r="Z145" s="54">
        <f t="shared" si="19"/>
        <v>0.776422764227642</v>
      </c>
      <c r="AA145" s="57" t="s">
        <v>33</v>
      </c>
      <c r="AB145" s="57"/>
      <c r="AC145" s="7"/>
    </row>
    <row r="146" s="1" customFormat="1" ht="108.75" spans="1:29">
      <c r="A146" s="19">
        <v>139</v>
      </c>
      <c r="B146" s="20" t="s">
        <v>460</v>
      </c>
      <c r="C146" s="21" t="s">
        <v>525</v>
      </c>
      <c r="D146" s="21" t="s">
        <v>526</v>
      </c>
      <c r="E146" s="20" t="s">
        <v>527</v>
      </c>
      <c r="F146" s="20" t="s">
        <v>528</v>
      </c>
      <c r="G146" s="21" t="s">
        <v>464</v>
      </c>
      <c r="H146" s="60" t="s">
        <v>465</v>
      </c>
      <c r="I146" s="38">
        <f t="shared" si="16"/>
        <v>30.6</v>
      </c>
      <c r="J146" s="40"/>
      <c r="K146" s="40"/>
      <c r="L146" s="40">
        <v>30.6</v>
      </c>
      <c r="M146" s="40"/>
      <c r="N146" s="40"/>
      <c r="O146" s="40"/>
      <c r="P146" s="40"/>
      <c r="Q146" s="40"/>
      <c r="R146" s="40"/>
      <c r="S146" s="40">
        <v>30.6</v>
      </c>
      <c r="T146" s="53">
        <f t="shared" si="15"/>
        <v>25.5</v>
      </c>
      <c r="U146" s="40"/>
      <c r="V146" s="39">
        <v>25.5</v>
      </c>
      <c r="W146" s="40"/>
      <c r="X146" s="54">
        <f t="shared" si="17"/>
        <v>0.833333333333333</v>
      </c>
      <c r="Y146" s="54">
        <f t="shared" si="18"/>
        <v>0.833333333333333</v>
      </c>
      <c r="Z146" s="54">
        <f t="shared" si="19"/>
        <v>0.833333333333333</v>
      </c>
      <c r="AA146" s="57" t="s">
        <v>33</v>
      </c>
      <c r="AB146" s="57"/>
      <c r="AC146" s="7"/>
    </row>
    <row r="147" s="1" customFormat="1" ht="108.75" spans="1:29">
      <c r="A147" s="19">
        <v>140</v>
      </c>
      <c r="B147" s="20" t="s">
        <v>460</v>
      </c>
      <c r="C147" s="21" t="s">
        <v>529</v>
      </c>
      <c r="D147" s="21" t="s">
        <v>507</v>
      </c>
      <c r="E147" s="20" t="s">
        <v>530</v>
      </c>
      <c r="F147" s="20" t="s">
        <v>531</v>
      </c>
      <c r="G147" s="21" t="s">
        <v>464</v>
      </c>
      <c r="H147" s="60" t="s">
        <v>465</v>
      </c>
      <c r="I147" s="38">
        <f t="shared" si="16"/>
        <v>77.52</v>
      </c>
      <c r="J147" s="40"/>
      <c r="K147" s="40"/>
      <c r="L147" s="40">
        <v>77.52</v>
      </c>
      <c r="M147" s="40"/>
      <c r="N147" s="40"/>
      <c r="O147" s="40"/>
      <c r="P147" s="40"/>
      <c r="Q147" s="40"/>
      <c r="R147" s="40"/>
      <c r="S147" s="40">
        <v>77.52</v>
      </c>
      <c r="T147" s="53">
        <f t="shared" si="15"/>
        <v>66.91</v>
      </c>
      <c r="U147" s="40"/>
      <c r="V147" s="39">
        <v>66.91</v>
      </c>
      <c r="W147" s="40"/>
      <c r="X147" s="54">
        <f t="shared" si="17"/>
        <v>0.863132094943241</v>
      </c>
      <c r="Y147" s="54">
        <f t="shared" si="18"/>
        <v>0.863132094943241</v>
      </c>
      <c r="Z147" s="54">
        <f t="shared" si="19"/>
        <v>0.863132094943241</v>
      </c>
      <c r="AA147" s="57" t="s">
        <v>33</v>
      </c>
      <c r="AB147" s="57"/>
      <c r="AC147" s="7"/>
    </row>
    <row r="148" s="1" customFormat="1" ht="108.75" spans="1:29">
      <c r="A148" s="19">
        <v>141</v>
      </c>
      <c r="B148" s="20" t="s">
        <v>460</v>
      </c>
      <c r="C148" s="21" t="s">
        <v>532</v>
      </c>
      <c r="D148" s="21" t="s">
        <v>479</v>
      </c>
      <c r="E148" s="20" t="s">
        <v>533</v>
      </c>
      <c r="F148" s="20" t="s">
        <v>534</v>
      </c>
      <c r="G148" s="21" t="s">
        <v>464</v>
      </c>
      <c r="H148" s="60" t="s">
        <v>465</v>
      </c>
      <c r="I148" s="38">
        <f t="shared" si="16"/>
        <v>63.24</v>
      </c>
      <c r="J148" s="40"/>
      <c r="K148" s="40"/>
      <c r="L148" s="40">
        <v>63.24</v>
      </c>
      <c r="M148" s="40"/>
      <c r="N148" s="40"/>
      <c r="O148" s="40"/>
      <c r="P148" s="40"/>
      <c r="Q148" s="40"/>
      <c r="R148" s="40"/>
      <c r="S148" s="40">
        <v>63.24</v>
      </c>
      <c r="T148" s="53">
        <f t="shared" si="15"/>
        <v>57.97</v>
      </c>
      <c r="U148" s="40"/>
      <c r="V148" s="39">
        <v>57.97</v>
      </c>
      <c r="W148" s="40"/>
      <c r="X148" s="54">
        <f t="shared" si="17"/>
        <v>0.916666666666667</v>
      </c>
      <c r="Y148" s="54">
        <f t="shared" si="18"/>
        <v>0.916666666666667</v>
      </c>
      <c r="Z148" s="54">
        <f t="shared" si="19"/>
        <v>0.916666666666667</v>
      </c>
      <c r="AA148" s="57" t="s">
        <v>33</v>
      </c>
      <c r="AB148" s="57"/>
      <c r="AC148" s="7"/>
    </row>
    <row r="149" s="1" customFormat="1" ht="108.75" spans="1:29">
      <c r="A149" s="19">
        <v>142</v>
      </c>
      <c r="B149" s="20" t="s">
        <v>460</v>
      </c>
      <c r="C149" s="21" t="s">
        <v>535</v>
      </c>
      <c r="D149" s="21" t="s">
        <v>462</v>
      </c>
      <c r="E149" s="20" t="s">
        <v>536</v>
      </c>
      <c r="F149" s="20" t="s">
        <v>93</v>
      </c>
      <c r="G149" s="21" t="s">
        <v>464</v>
      </c>
      <c r="H149" s="60" t="s">
        <v>465</v>
      </c>
      <c r="I149" s="38">
        <f t="shared" si="16"/>
        <v>55.08</v>
      </c>
      <c r="J149" s="40"/>
      <c r="K149" s="40"/>
      <c r="L149" s="40">
        <v>55.08</v>
      </c>
      <c r="M149" s="40"/>
      <c r="N149" s="40"/>
      <c r="O149" s="40"/>
      <c r="P149" s="40"/>
      <c r="Q149" s="40"/>
      <c r="R149" s="40"/>
      <c r="S149" s="40">
        <v>55.08</v>
      </c>
      <c r="T149" s="53">
        <f t="shared" si="15"/>
        <v>45.39</v>
      </c>
      <c r="U149" s="40"/>
      <c r="V149" s="39">
        <v>45.39</v>
      </c>
      <c r="W149" s="40"/>
      <c r="X149" s="54">
        <f t="shared" si="17"/>
        <v>0.824074074074074</v>
      </c>
      <c r="Y149" s="54">
        <f t="shared" si="18"/>
        <v>0.824074074074074</v>
      </c>
      <c r="Z149" s="54">
        <f t="shared" si="19"/>
        <v>0.824074074074074</v>
      </c>
      <c r="AA149" s="57" t="s">
        <v>33</v>
      </c>
      <c r="AB149" s="57"/>
      <c r="AC149" s="7"/>
    </row>
    <row r="150" s="1" customFormat="1" ht="108.75" spans="1:29">
      <c r="A150" s="19">
        <v>143</v>
      </c>
      <c r="B150" s="20" t="s">
        <v>460</v>
      </c>
      <c r="C150" s="21" t="s">
        <v>537</v>
      </c>
      <c r="D150" s="21" t="s">
        <v>482</v>
      </c>
      <c r="E150" s="20" t="s">
        <v>538</v>
      </c>
      <c r="F150" s="20" t="s">
        <v>539</v>
      </c>
      <c r="G150" s="21" t="s">
        <v>464</v>
      </c>
      <c r="H150" s="60" t="s">
        <v>465</v>
      </c>
      <c r="I150" s="38">
        <f t="shared" si="16"/>
        <v>67.32</v>
      </c>
      <c r="J150" s="40"/>
      <c r="K150" s="40"/>
      <c r="L150" s="40">
        <v>67.32</v>
      </c>
      <c r="M150" s="40"/>
      <c r="N150" s="40"/>
      <c r="O150" s="40"/>
      <c r="P150" s="40"/>
      <c r="Q150" s="40"/>
      <c r="R150" s="40"/>
      <c r="S150" s="40">
        <v>67.32</v>
      </c>
      <c r="T150" s="53">
        <f t="shared" si="15"/>
        <v>50.465</v>
      </c>
      <c r="U150" s="40"/>
      <c r="V150" s="39">
        <v>50.465</v>
      </c>
      <c r="W150" s="40"/>
      <c r="X150" s="54">
        <f t="shared" si="17"/>
        <v>0.749628639334522</v>
      </c>
      <c r="Y150" s="54">
        <f t="shared" si="18"/>
        <v>0.749628639334522</v>
      </c>
      <c r="Z150" s="54">
        <f t="shared" si="19"/>
        <v>0.749628639334522</v>
      </c>
      <c r="AA150" s="57" t="s">
        <v>33</v>
      </c>
      <c r="AB150" s="57"/>
      <c r="AC150" s="7"/>
    </row>
    <row r="151" s="1" customFormat="1" ht="108.75" spans="1:29">
      <c r="A151" s="19">
        <v>144</v>
      </c>
      <c r="B151" s="20" t="s">
        <v>460</v>
      </c>
      <c r="C151" s="21" t="s">
        <v>540</v>
      </c>
      <c r="D151" s="21" t="s">
        <v>462</v>
      </c>
      <c r="E151" s="20" t="s">
        <v>541</v>
      </c>
      <c r="F151" s="20" t="s">
        <v>542</v>
      </c>
      <c r="G151" s="21" t="s">
        <v>464</v>
      </c>
      <c r="H151" s="60" t="s">
        <v>465</v>
      </c>
      <c r="I151" s="38">
        <f t="shared" si="16"/>
        <v>55.08</v>
      </c>
      <c r="J151" s="40"/>
      <c r="K151" s="40"/>
      <c r="L151" s="40">
        <v>55.08</v>
      </c>
      <c r="M151" s="40"/>
      <c r="N151" s="40"/>
      <c r="O151" s="40"/>
      <c r="P151" s="40"/>
      <c r="Q151" s="40"/>
      <c r="R151" s="40"/>
      <c r="S151" s="40">
        <v>55.08</v>
      </c>
      <c r="T151" s="53">
        <f t="shared" si="15"/>
        <v>38.59</v>
      </c>
      <c r="U151" s="40"/>
      <c r="V151" s="39">
        <v>38.59</v>
      </c>
      <c r="W151" s="40"/>
      <c r="X151" s="54">
        <f t="shared" si="17"/>
        <v>0.700617283950617</v>
      </c>
      <c r="Y151" s="54">
        <f t="shared" si="18"/>
        <v>0.700617283950617</v>
      </c>
      <c r="Z151" s="54">
        <f t="shared" si="19"/>
        <v>0.700617283950617</v>
      </c>
      <c r="AA151" s="57" t="s">
        <v>33</v>
      </c>
      <c r="AB151" s="57"/>
      <c r="AC151" s="7"/>
    </row>
    <row r="152" s="1" customFormat="1" ht="108.75" spans="1:29">
      <c r="A152" s="19">
        <v>145</v>
      </c>
      <c r="B152" s="20" t="s">
        <v>460</v>
      </c>
      <c r="C152" s="21" t="s">
        <v>543</v>
      </c>
      <c r="D152" s="21" t="s">
        <v>544</v>
      </c>
      <c r="E152" s="20" t="s">
        <v>545</v>
      </c>
      <c r="F152" s="20" t="s">
        <v>59</v>
      </c>
      <c r="G152" s="21" t="s">
        <v>464</v>
      </c>
      <c r="H152" s="60" t="s">
        <v>465</v>
      </c>
      <c r="I152" s="38">
        <f t="shared" si="16"/>
        <v>122.4</v>
      </c>
      <c r="J152" s="40"/>
      <c r="K152" s="40"/>
      <c r="L152" s="40">
        <v>122.4</v>
      </c>
      <c r="M152" s="40"/>
      <c r="N152" s="40"/>
      <c r="O152" s="40"/>
      <c r="P152" s="40"/>
      <c r="Q152" s="40"/>
      <c r="R152" s="40"/>
      <c r="S152" s="40">
        <v>122.4</v>
      </c>
      <c r="T152" s="53">
        <f t="shared" si="15"/>
        <v>101.15</v>
      </c>
      <c r="U152" s="40"/>
      <c r="V152" s="39">
        <v>101.15</v>
      </c>
      <c r="W152" s="40"/>
      <c r="X152" s="54">
        <f t="shared" si="17"/>
        <v>0.826388888888889</v>
      </c>
      <c r="Y152" s="54">
        <f t="shared" si="18"/>
        <v>0.826388888888889</v>
      </c>
      <c r="Z152" s="54">
        <f t="shared" si="19"/>
        <v>0.826388888888889</v>
      </c>
      <c r="AA152" s="57" t="s">
        <v>33</v>
      </c>
      <c r="AB152" s="57"/>
      <c r="AC152" s="7"/>
    </row>
    <row r="153" s="1" customFormat="1" ht="108.75" spans="1:29">
      <c r="A153" s="19">
        <v>146</v>
      </c>
      <c r="B153" s="20" t="s">
        <v>460</v>
      </c>
      <c r="C153" s="21" t="s">
        <v>546</v>
      </c>
      <c r="D153" s="21" t="s">
        <v>547</v>
      </c>
      <c r="E153" s="20" t="s">
        <v>548</v>
      </c>
      <c r="F153" s="20" t="s">
        <v>176</v>
      </c>
      <c r="G153" s="21" t="s">
        <v>464</v>
      </c>
      <c r="H153" s="60" t="s">
        <v>465</v>
      </c>
      <c r="I153" s="38">
        <f t="shared" si="16"/>
        <v>78.54</v>
      </c>
      <c r="J153" s="40"/>
      <c r="K153" s="40"/>
      <c r="L153" s="40">
        <v>78.54</v>
      </c>
      <c r="M153" s="40"/>
      <c r="N153" s="40"/>
      <c r="O153" s="40"/>
      <c r="P153" s="40"/>
      <c r="Q153" s="40"/>
      <c r="R153" s="40"/>
      <c r="S153" s="40">
        <v>78.54</v>
      </c>
      <c r="T153" s="53">
        <f t="shared" si="15"/>
        <v>65.11</v>
      </c>
      <c r="U153" s="40"/>
      <c r="V153" s="39">
        <v>65.11</v>
      </c>
      <c r="W153" s="40"/>
      <c r="X153" s="54">
        <f t="shared" si="17"/>
        <v>0.829004329004329</v>
      </c>
      <c r="Y153" s="54">
        <f t="shared" si="18"/>
        <v>0.829004329004329</v>
      </c>
      <c r="Z153" s="54">
        <f t="shared" si="19"/>
        <v>0.829004329004329</v>
      </c>
      <c r="AA153" s="57" t="s">
        <v>33</v>
      </c>
      <c r="AB153" s="57"/>
      <c r="AC153" s="7"/>
    </row>
    <row r="154" s="1" customFormat="1" ht="99" spans="1:29">
      <c r="A154" s="19">
        <v>147</v>
      </c>
      <c r="B154" s="20" t="s">
        <v>172</v>
      </c>
      <c r="C154" s="21" t="s">
        <v>549</v>
      </c>
      <c r="D154" s="21" t="s">
        <v>550</v>
      </c>
      <c r="E154" s="20" t="s">
        <v>551</v>
      </c>
      <c r="F154" s="20" t="s">
        <v>271</v>
      </c>
      <c r="G154" s="21" t="s">
        <v>552</v>
      </c>
      <c r="H154" s="20" t="s">
        <v>553</v>
      </c>
      <c r="I154" s="38">
        <f t="shared" si="16"/>
        <v>3000</v>
      </c>
      <c r="J154" s="40"/>
      <c r="K154" s="40"/>
      <c r="L154" s="40">
        <v>3000</v>
      </c>
      <c r="M154" s="40"/>
      <c r="N154" s="40"/>
      <c r="O154" s="40"/>
      <c r="P154" s="40"/>
      <c r="Q154" s="40"/>
      <c r="R154" s="40"/>
      <c r="S154" s="40">
        <v>3000</v>
      </c>
      <c r="T154" s="53">
        <f t="shared" si="15"/>
        <v>3000</v>
      </c>
      <c r="U154" s="40"/>
      <c r="V154" s="40">
        <v>3000</v>
      </c>
      <c r="W154" s="40"/>
      <c r="X154" s="54">
        <f t="shared" si="17"/>
        <v>1</v>
      </c>
      <c r="Y154" s="54">
        <f t="shared" si="18"/>
        <v>1</v>
      </c>
      <c r="Z154" s="54">
        <f t="shared" si="19"/>
        <v>1</v>
      </c>
      <c r="AA154" s="57" t="s">
        <v>33</v>
      </c>
      <c r="AB154" s="57"/>
      <c r="AC154" s="7"/>
    </row>
    <row r="155" s="1" customFormat="1" ht="135.75" spans="1:29">
      <c r="A155" s="19">
        <v>148</v>
      </c>
      <c r="B155" s="20" t="s">
        <v>172</v>
      </c>
      <c r="C155" s="21" t="s">
        <v>554</v>
      </c>
      <c r="D155" s="21" t="s">
        <v>555</v>
      </c>
      <c r="E155" s="20" t="s">
        <v>556</v>
      </c>
      <c r="F155" s="20" t="s">
        <v>124</v>
      </c>
      <c r="G155" s="21" t="s">
        <v>557</v>
      </c>
      <c r="H155" s="20" t="s">
        <v>553</v>
      </c>
      <c r="I155" s="38">
        <f t="shared" si="16"/>
        <v>2338.26</v>
      </c>
      <c r="J155" s="40"/>
      <c r="K155" s="40"/>
      <c r="L155" s="40">
        <v>2338.26</v>
      </c>
      <c r="M155" s="40"/>
      <c r="N155" s="40"/>
      <c r="O155" s="40"/>
      <c r="P155" s="40"/>
      <c r="Q155" s="40"/>
      <c r="R155" s="40"/>
      <c r="S155" s="40">
        <v>2338.26</v>
      </c>
      <c r="T155" s="53">
        <f t="shared" si="15"/>
        <v>2338.26</v>
      </c>
      <c r="U155" s="40"/>
      <c r="V155" s="40">
        <v>2338.26</v>
      </c>
      <c r="W155" s="40"/>
      <c r="X155" s="54">
        <f t="shared" si="17"/>
        <v>1</v>
      </c>
      <c r="Y155" s="54">
        <f t="shared" si="18"/>
        <v>1</v>
      </c>
      <c r="Z155" s="54">
        <f t="shared" si="19"/>
        <v>1</v>
      </c>
      <c r="AA155" s="57" t="s">
        <v>33</v>
      </c>
      <c r="AB155" s="57"/>
      <c r="AC155" s="7"/>
    </row>
    <row r="156" s="1" customFormat="1" ht="87" spans="1:29">
      <c r="A156" s="19">
        <v>149</v>
      </c>
      <c r="B156" s="20" t="s">
        <v>443</v>
      </c>
      <c r="C156" s="21" t="s">
        <v>558</v>
      </c>
      <c r="D156" s="21" t="s">
        <v>559</v>
      </c>
      <c r="E156" s="20" t="s">
        <v>560</v>
      </c>
      <c r="F156" s="20" t="s">
        <v>176</v>
      </c>
      <c r="G156" s="21" t="s">
        <v>561</v>
      </c>
      <c r="H156" s="20" t="s">
        <v>562</v>
      </c>
      <c r="I156" s="38">
        <f t="shared" si="16"/>
        <v>190</v>
      </c>
      <c r="J156" s="40"/>
      <c r="K156" s="40"/>
      <c r="L156" s="40">
        <v>190</v>
      </c>
      <c r="M156" s="40"/>
      <c r="N156" s="40"/>
      <c r="O156" s="40"/>
      <c r="P156" s="40"/>
      <c r="Q156" s="40"/>
      <c r="R156" s="40"/>
      <c r="S156" s="40">
        <v>190</v>
      </c>
      <c r="T156" s="53">
        <f t="shared" si="15"/>
        <v>141.64349</v>
      </c>
      <c r="U156" s="40"/>
      <c r="V156" s="39">
        <v>141.64349</v>
      </c>
      <c r="W156" s="40"/>
      <c r="X156" s="54">
        <f t="shared" si="17"/>
        <v>0.745492052631579</v>
      </c>
      <c r="Y156" s="54">
        <f t="shared" si="18"/>
        <v>0.745492052631579</v>
      </c>
      <c r="Z156" s="54">
        <f t="shared" si="19"/>
        <v>0.745492052631579</v>
      </c>
      <c r="AA156" s="57" t="s">
        <v>51</v>
      </c>
      <c r="AB156" s="57" t="s">
        <v>52</v>
      </c>
      <c r="AC156" s="7"/>
    </row>
    <row r="157" s="1" customFormat="1" ht="120" spans="1:29">
      <c r="A157" s="19">
        <v>150</v>
      </c>
      <c r="B157" s="20" t="s">
        <v>443</v>
      </c>
      <c r="C157" s="21" t="s">
        <v>563</v>
      </c>
      <c r="D157" s="21" t="s">
        <v>564</v>
      </c>
      <c r="E157" s="20" t="s">
        <v>565</v>
      </c>
      <c r="F157" s="20" t="s">
        <v>542</v>
      </c>
      <c r="G157" s="21" t="s">
        <v>566</v>
      </c>
      <c r="H157" s="20" t="s">
        <v>562</v>
      </c>
      <c r="I157" s="38">
        <f t="shared" si="16"/>
        <v>110</v>
      </c>
      <c r="J157" s="40"/>
      <c r="K157" s="40"/>
      <c r="L157" s="40">
        <v>110</v>
      </c>
      <c r="M157" s="40"/>
      <c r="N157" s="40"/>
      <c r="O157" s="40"/>
      <c r="P157" s="40"/>
      <c r="Q157" s="40"/>
      <c r="R157" s="40"/>
      <c r="S157" s="40">
        <v>110</v>
      </c>
      <c r="T157" s="53">
        <f t="shared" si="15"/>
        <v>89.7</v>
      </c>
      <c r="U157" s="40"/>
      <c r="V157" s="39">
        <v>89.7</v>
      </c>
      <c r="W157" s="40"/>
      <c r="X157" s="54">
        <f t="shared" si="17"/>
        <v>0.815454545454545</v>
      </c>
      <c r="Y157" s="54">
        <f t="shared" si="18"/>
        <v>0.815454545454545</v>
      </c>
      <c r="Z157" s="54">
        <f t="shared" si="19"/>
        <v>0.815454545454545</v>
      </c>
      <c r="AA157" s="57" t="s">
        <v>51</v>
      </c>
      <c r="AB157" s="57" t="s">
        <v>52</v>
      </c>
      <c r="AC157" s="7"/>
    </row>
    <row r="158" s="1" customFormat="1" ht="108" spans="1:29">
      <c r="A158" s="19">
        <v>151</v>
      </c>
      <c r="B158" s="20" t="s">
        <v>443</v>
      </c>
      <c r="C158" s="21" t="s">
        <v>567</v>
      </c>
      <c r="D158" s="21" t="s">
        <v>568</v>
      </c>
      <c r="E158" s="20" t="s">
        <v>569</v>
      </c>
      <c r="F158" s="20" t="s">
        <v>539</v>
      </c>
      <c r="G158" s="21" t="s">
        <v>570</v>
      </c>
      <c r="H158" s="20" t="s">
        <v>562</v>
      </c>
      <c r="I158" s="38">
        <f t="shared" si="16"/>
        <v>100</v>
      </c>
      <c r="J158" s="40"/>
      <c r="K158" s="40"/>
      <c r="L158" s="40">
        <v>100</v>
      </c>
      <c r="M158" s="40"/>
      <c r="N158" s="40"/>
      <c r="O158" s="40"/>
      <c r="P158" s="40"/>
      <c r="Q158" s="40"/>
      <c r="R158" s="40"/>
      <c r="S158" s="40">
        <v>100</v>
      </c>
      <c r="T158" s="53">
        <f t="shared" si="15"/>
        <v>77.30705</v>
      </c>
      <c r="U158" s="40"/>
      <c r="V158" s="39">
        <v>77.30705</v>
      </c>
      <c r="W158" s="40"/>
      <c r="X158" s="54">
        <f t="shared" si="17"/>
        <v>0.7730705</v>
      </c>
      <c r="Y158" s="54">
        <f t="shared" si="18"/>
        <v>0.7730705</v>
      </c>
      <c r="Z158" s="54">
        <f t="shared" si="19"/>
        <v>0.7730705</v>
      </c>
      <c r="AA158" s="57" t="s">
        <v>51</v>
      </c>
      <c r="AB158" s="57" t="s">
        <v>52</v>
      </c>
      <c r="AC158" s="7"/>
    </row>
    <row r="159" s="1" customFormat="1" ht="132" spans="1:29">
      <c r="A159" s="19">
        <v>152</v>
      </c>
      <c r="B159" s="20" t="s">
        <v>443</v>
      </c>
      <c r="C159" s="21" t="s">
        <v>571</v>
      </c>
      <c r="D159" s="21" t="s">
        <v>572</v>
      </c>
      <c r="E159" s="20" t="s">
        <v>573</v>
      </c>
      <c r="F159" s="20" t="s">
        <v>30</v>
      </c>
      <c r="G159" s="21" t="s">
        <v>574</v>
      </c>
      <c r="H159" s="20" t="s">
        <v>562</v>
      </c>
      <c r="I159" s="38">
        <f t="shared" si="16"/>
        <v>100</v>
      </c>
      <c r="J159" s="40"/>
      <c r="K159" s="40"/>
      <c r="L159" s="40">
        <v>100</v>
      </c>
      <c r="M159" s="40"/>
      <c r="N159" s="40"/>
      <c r="O159" s="40"/>
      <c r="P159" s="40"/>
      <c r="Q159" s="40"/>
      <c r="R159" s="40"/>
      <c r="S159" s="40">
        <v>100</v>
      </c>
      <c r="T159" s="53">
        <f t="shared" si="15"/>
        <v>79.0169</v>
      </c>
      <c r="U159" s="40"/>
      <c r="V159" s="39">
        <v>79.0169</v>
      </c>
      <c r="W159" s="40"/>
      <c r="X159" s="54">
        <f t="shared" si="17"/>
        <v>0.790169</v>
      </c>
      <c r="Y159" s="54">
        <f t="shared" si="18"/>
        <v>0.790169</v>
      </c>
      <c r="Z159" s="54">
        <f t="shared" si="19"/>
        <v>0.790169</v>
      </c>
      <c r="AA159" s="57" t="s">
        <v>51</v>
      </c>
      <c r="AB159" s="57" t="s">
        <v>52</v>
      </c>
      <c r="AC159" s="7"/>
    </row>
    <row r="160" s="1" customFormat="1" ht="87.75" spans="1:29">
      <c r="A160" s="19">
        <v>153</v>
      </c>
      <c r="B160" s="20" t="s">
        <v>26</v>
      </c>
      <c r="C160" s="21" t="s">
        <v>575</v>
      </c>
      <c r="D160" s="21" t="s">
        <v>576</v>
      </c>
      <c r="E160" s="20" t="s">
        <v>577</v>
      </c>
      <c r="F160" s="20" t="s">
        <v>88</v>
      </c>
      <c r="G160" s="21" t="s">
        <v>578</v>
      </c>
      <c r="H160" s="60" t="s">
        <v>579</v>
      </c>
      <c r="I160" s="38">
        <f t="shared" si="16"/>
        <v>395</v>
      </c>
      <c r="J160" s="40"/>
      <c r="K160" s="40"/>
      <c r="L160" s="40">
        <v>395</v>
      </c>
      <c r="M160" s="40"/>
      <c r="N160" s="40"/>
      <c r="O160" s="40"/>
      <c r="P160" s="40"/>
      <c r="Q160" s="40"/>
      <c r="R160" s="40"/>
      <c r="S160" s="40">
        <v>395</v>
      </c>
      <c r="T160" s="53">
        <f t="shared" si="15"/>
        <v>311.514297</v>
      </c>
      <c r="U160" s="40"/>
      <c r="V160" s="39">
        <v>311.514297</v>
      </c>
      <c r="W160" s="40"/>
      <c r="X160" s="54">
        <f t="shared" si="17"/>
        <v>0.788643789873418</v>
      </c>
      <c r="Y160" s="54">
        <f t="shared" si="18"/>
        <v>0.788643789873418</v>
      </c>
      <c r="Z160" s="54">
        <f t="shared" si="19"/>
        <v>0.788643789873418</v>
      </c>
      <c r="AA160" s="57" t="s">
        <v>51</v>
      </c>
      <c r="AB160" s="57" t="s">
        <v>52</v>
      </c>
      <c r="AC160" s="7"/>
    </row>
    <row r="161" s="1" customFormat="1" ht="108.75" spans="1:29">
      <c r="A161" s="19">
        <v>154</v>
      </c>
      <c r="B161" s="20" t="s">
        <v>26</v>
      </c>
      <c r="C161" s="21" t="s">
        <v>580</v>
      </c>
      <c r="D161" s="21" t="s">
        <v>581</v>
      </c>
      <c r="E161" s="20" t="s">
        <v>582</v>
      </c>
      <c r="F161" s="20" t="s">
        <v>528</v>
      </c>
      <c r="G161" s="21" t="s">
        <v>583</v>
      </c>
      <c r="H161" s="60" t="s">
        <v>579</v>
      </c>
      <c r="I161" s="38">
        <f t="shared" si="16"/>
        <v>240</v>
      </c>
      <c r="J161" s="40"/>
      <c r="K161" s="40"/>
      <c r="L161" s="40">
        <v>240</v>
      </c>
      <c r="M161" s="40"/>
      <c r="N161" s="40"/>
      <c r="O161" s="40"/>
      <c r="P161" s="40"/>
      <c r="Q161" s="40"/>
      <c r="R161" s="40"/>
      <c r="S161" s="40">
        <v>240</v>
      </c>
      <c r="T161" s="53">
        <f t="shared" si="15"/>
        <v>212.4</v>
      </c>
      <c r="U161" s="40"/>
      <c r="V161" s="39">
        <v>212.4</v>
      </c>
      <c r="W161" s="40"/>
      <c r="X161" s="54">
        <f t="shared" si="17"/>
        <v>0.885</v>
      </c>
      <c r="Y161" s="54">
        <f t="shared" si="18"/>
        <v>0.885</v>
      </c>
      <c r="Z161" s="54">
        <f t="shared" si="19"/>
        <v>0.885</v>
      </c>
      <c r="AA161" s="57" t="s">
        <v>51</v>
      </c>
      <c r="AB161" s="57" t="s">
        <v>52</v>
      </c>
      <c r="AC161" s="7"/>
    </row>
    <row r="162" s="1" customFormat="1" ht="158.25" spans="1:29">
      <c r="A162" s="19">
        <v>155</v>
      </c>
      <c r="B162" s="20" t="s">
        <v>26</v>
      </c>
      <c r="C162" s="21" t="s">
        <v>584</v>
      </c>
      <c r="D162" s="21" t="s">
        <v>585</v>
      </c>
      <c r="E162" s="20" t="s">
        <v>309</v>
      </c>
      <c r="F162" s="20" t="s">
        <v>49</v>
      </c>
      <c r="G162" s="21" t="s">
        <v>586</v>
      </c>
      <c r="H162" s="60" t="s">
        <v>579</v>
      </c>
      <c r="I162" s="38">
        <f t="shared" si="16"/>
        <v>128</v>
      </c>
      <c r="J162" s="40"/>
      <c r="K162" s="40"/>
      <c r="L162" s="40">
        <v>128</v>
      </c>
      <c r="M162" s="40"/>
      <c r="N162" s="40"/>
      <c r="O162" s="40"/>
      <c r="P162" s="40"/>
      <c r="Q162" s="40"/>
      <c r="R162" s="40"/>
      <c r="S162" s="40">
        <v>128</v>
      </c>
      <c r="T162" s="53">
        <f t="shared" si="15"/>
        <v>102.98698</v>
      </c>
      <c r="U162" s="40"/>
      <c r="V162" s="39">
        <v>102.98698</v>
      </c>
      <c r="W162" s="40"/>
      <c r="X162" s="54">
        <f t="shared" si="17"/>
        <v>0.80458578125</v>
      </c>
      <c r="Y162" s="54">
        <f t="shared" si="18"/>
        <v>0.80458578125</v>
      </c>
      <c r="Z162" s="54">
        <f t="shared" si="19"/>
        <v>0.80458578125</v>
      </c>
      <c r="AA162" s="57" t="s">
        <v>33</v>
      </c>
      <c r="AB162" s="57"/>
      <c r="AC162" s="7"/>
    </row>
    <row r="163" s="1" customFormat="1" ht="111.75" spans="1:29">
      <c r="A163" s="19">
        <v>156</v>
      </c>
      <c r="B163" s="20" t="s">
        <v>26</v>
      </c>
      <c r="C163" s="21" t="s">
        <v>587</v>
      </c>
      <c r="D163" s="21" t="s">
        <v>588</v>
      </c>
      <c r="E163" s="20" t="s">
        <v>589</v>
      </c>
      <c r="F163" s="20" t="s">
        <v>182</v>
      </c>
      <c r="G163" s="21" t="s">
        <v>590</v>
      </c>
      <c r="H163" s="60" t="s">
        <v>579</v>
      </c>
      <c r="I163" s="38">
        <f t="shared" si="16"/>
        <v>180</v>
      </c>
      <c r="J163" s="40"/>
      <c r="K163" s="40"/>
      <c r="L163" s="40">
        <v>180</v>
      </c>
      <c r="M163" s="40"/>
      <c r="N163" s="40"/>
      <c r="O163" s="40"/>
      <c r="P163" s="40"/>
      <c r="Q163" s="40"/>
      <c r="R163" s="40"/>
      <c r="S163" s="40">
        <v>180</v>
      </c>
      <c r="T163" s="53">
        <f t="shared" si="15"/>
        <v>134.0659</v>
      </c>
      <c r="U163" s="40"/>
      <c r="V163" s="39">
        <v>134.0659</v>
      </c>
      <c r="W163" s="40"/>
      <c r="X163" s="54">
        <f t="shared" si="17"/>
        <v>0.744810555555556</v>
      </c>
      <c r="Y163" s="54">
        <f t="shared" si="18"/>
        <v>0.744810555555556</v>
      </c>
      <c r="Z163" s="54">
        <f t="shared" si="19"/>
        <v>0.744810555555556</v>
      </c>
      <c r="AA163" s="57" t="s">
        <v>51</v>
      </c>
      <c r="AB163" s="57" t="s">
        <v>52</v>
      </c>
      <c r="AC163" s="7"/>
    </row>
    <row r="164" s="1" customFormat="1" ht="136.5" spans="1:29">
      <c r="A164" s="19">
        <v>157</v>
      </c>
      <c r="B164" s="20" t="s">
        <v>26</v>
      </c>
      <c r="C164" s="21" t="s">
        <v>591</v>
      </c>
      <c r="D164" s="21" t="s">
        <v>592</v>
      </c>
      <c r="E164" s="20" t="s">
        <v>92</v>
      </c>
      <c r="F164" s="20" t="s">
        <v>93</v>
      </c>
      <c r="G164" s="21" t="s">
        <v>593</v>
      </c>
      <c r="H164" s="60" t="s">
        <v>579</v>
      </c>
      <c r="I164" s="38">
        <f t="shared" si="16"/>
        <v>100</v>
      </c>
      <c r="J164" s="40"/>
      <c r="K164" s="40"/>
      <c r="L164" s="40">
        <v>100</v>
      </c>
      <c r="M164" s="40"/>
      <c r="N164" s="40"/>
      <c r="O164" s="40"/>
      <c r="P164" s="40"/>
      <c r="Q164" s="40"/>
      <c r="R164" s="40"/>
      <c r="S164" s="40">
        <v>100</v>
      </c>
      <c r="T164" s="53">
        <f t="shared" si="15"/>
        <v>77.79</v>
      </c>
      <c r="U164" s="40"/>
      <c r="V164" s="39">
        <v>77.79</v>
      </c>
      <c r="W164" s="40"/>
      <c r="X164" s="54">
        <f t="shared" si="17"/>
        <v>0.7779</v>
      </c>
      <c r="Y164" s="54">
        <f t="shared" si="18"/>
        <v>0.7779</v>
      </c>
      <c r="Z164" s="54">
        <f t="shared" si="19"/>
        <v>0.7779</v>
      </c>
      <c r="AA164" s="57" t="s">
        <v>51</v>
      </c>
      <c r="AB164" s="57" t="s">
        <v>52</v>
      </c>
      <c r="AC164" s="7"/>
    </row>
    <row r="165" s="1" customFormat="1" ht="169.5" spans="1:29">
      <c r="A165" s="19">
        <v>158</v>
      </c>
      <c r="B165" s="20" t="s">
        <v>26</v>
      </c>
      <c r="C165" s="21" t="s">
        <v>594</v>
      </c>
      <c r="D165" s="21" t="s">
        <v>595</v>
      </c>
      <c r="E165" s="20" t="s">
        <v>249</v>
      </c>
      <c r="F165" s="20" t="s">
        <v>300</v>
      </c>
      <c r="G165" s="21" t="s">
        <v>596</v>
      </c>
      <c r="H165" s="60" t="s">
        <v>579</v>
      </c>
      <c r="I165" s="38">
        <f t="shared" si="16"/>
        <v>100</v>
      </c>
      <c r="J165" s="40"/>
      <c r="K165" s="40"/>
      <c r="L165" s="40">
        <v>100</v>
      </c>
      <c r="M165" s="40"/>
      <c r="N165" s="40"/>
      <c r="O165" s="40"/>
      <c r="P165" s="40"/>
      <c r="Q165" s="40"/>
      <c r="R165" s="40"/>
      <c r="S165" s="40">
        <v>100</v>
      </c>
      <c r="T165" s="53">
        <f t="shared" si="15"/>
        <v>97.305007</v>
      </c>
      <c r="U165" s="40"/>
      <c r="V165" s="39">
        <v>97.305007</v>
      </c>
      <c r="W165" s="40"/>
      <c r="X165" s="54">
        <f t="shared" si="17"/>
        <v>0.97305007</v>
      </c>
      <c r="Y165" s="54">
        <f t="shared" si="18"/>
        <v>0.97305007</v>
      </c>
      <c r="Z165" s="54">
        <f t="shared" si="19"/>
        <v>0.97305007</v>
      </c>
      <c r="AA165" s="57" t="s">
        <v>33</v>
      </c>
      <c r="AB165" s="57"/>
      <c r="AC165" s="7"/>
    </row>
    <row r="166" s="1" customFormat="1" ht="99.75" spans="1:29">
      <c r="A166" s="19">
        <v>159</v>
      </c>
      <c r="B166" s="20" t="s">
        <v>26</v>
      </c>
      <c r="C166" s="21" t="s">
        <v>597</v>
      </c>
      <c r="D166" s="21" t="s">
        <v>598</v>
      </c>
      <c r="E166" s="20" t="s">
        <v>202</v>
      </c>
      <c r="F166" s="20" t="s">
        <v>262</v>
      </c>
      <c r="G166" s="21" t="s">
        <v>599</v>
      </c>
      <c r="H166" s="60" t="s">
        <v>579</v>
      </c>
      <c r="I166" s="38">
        <f t="shared" si="16"/>
        <v>100</v>
      </c>
      <c r="J166" s="40"/>
      <c r="K166" s="40"/>
      <c r="L166" s="40">
        <v>100</v>
      </c>
      <c r="M166" s="40"/>
      <c r="N166" s="40"/>
      <c r="O166" s="40"/>
      <c r="P166" s="40"/>
      <c r="Q166" s="40"/>
      <c r="R166" s="40"/>
      <c r="S166" s="40">
        <v>100</v>
      </c>
      <c r="T166" s="53">
        <f t="shared" si="15"/>
        <v>77.22</v>
      </c>
      <c r="U166" s="40"/>
      <c r="V166" s="39">
        <v>77.22</v>
      </c>
      <c r="W166" s="40"/>
      <c r="X166" s="54">
        <f t="shared" si="17"/>
        <v>0.7722</v>
      </c>
      <c r="Y166" s="54">
        <f t="shared" si="18"/>
        <v>0.7722</v>
      </c>
      <c r="Z166" s="54">
        <f t="shared" si="19"/>
        <v>0.7722</v>
      </c>
      <c r="AA166" s="57" t="s">
        <v>51</v>
      </c>
      <c r="AB166" s="57" t="s">
        <v>52</v>
      </c>
      <c r="AC166" s="7"/>
    </row>
    <row r="167" s="1" customFormat="1" ht="60" spans="1:29">
      <c r="A167" s="19">
        <v>160</v>
      </c>
      <c r="B167" s="61" t="s">
        <v>375</v>
      </c>
      <c r="C167" s="62" t="s">
        <v>600</v>
      </c>
      <c r="D167" s="63" t="s">
        <v>601</v>
      </c>
      <c r="E167" s="63" t="s">
        <v>243</v>
      </c>
      <c r="F167" s="64" t="s">
        <v>528</v>
      </c>
      <c r="G167" s="21" t="s">
        <v>602</v>
      </c>
      <c r="H167" s="21" t="s">
        <v>380</v>
      </c>
      <c r="I167" s="38">
        <f t="shared" si="16"/>
        <v>20</v>
      </c>
      <c r="J167" s="19"/>
      <c r="K167" s="19">
        <v>20</v>
      </c>
      <c r="L167" s="19"/>
      <c r="M167" s="19"/>
      <c r="N167" s="19"/>
      <c r="O167" s="19"/>
      <c r="P167" s="19"/>
      <c r="Q167" s="19"/>
      <c r="R167" s="19"/>
      <c r="S167" s="19"/>
      <c r="T167" s="53">
        <f t="shared" si="15"/>
        <v>16</v>
      </c>
      <c r="U167" s="74">
        <v>16</v>
      </c>
      <c r="V167" s="19"/>
      <c r="W167" s="19"/>
      <c r="X167" s="54">
        <f t="shared" si="17"/>
        <v>0.8</v>
      </c>
      <c r="Y167" s="54">
        <f t="shared" si="18"/>
        <v>0.8</v>
      </c>
      <c r="Z167" s="54" t="e">
        <f t="shared" si="19"/>
        <v>#DIV/0!</v>
      </c>
      <c r="AA167" s="57" t="s">
        <v>33</v>
      </c>
      <c r="AB167" s="57"/>
      <c r="AC167" s="7"/>
    </row>
    <row r="168" s="1" customFormat="1" ht="60" spans="1:29">
      <c r="A168" s="19">
        <v>161</v>
      </c>
      <c r="B168" s="61" t="s">
        <v>375</v>
      </c>
      <c r="C168" s="65" t="s">
        <v>603</v>
      </c>
      <c r="D168" s="63" t="s">
        <v>604</v>
      </c>
      <c r="E168" s="63" t="s">
        <v>123</v>
      </c>
      <c r="F168" s="64" t="s">
        <v>124</v>
      </c>
      <c r="G168" s="21" t="s">
        <v>605</v>
      </c>
      <c r="H168" s="21" t="s">
        <v>380</v>
      </c>
      <c r="I168" s="38">
        <f t="shared" si="16"/>
        <v>30</v>
      </c>
      <c r="J168" s="19"/>
      <c r="K168" s="19">
        <v>30</v>
      </c>
      <c r="L168" s="19"/>
      <c r="M168" s="19"/>
      <c r="N168" s="19"/>
      <c r="O168" s="19"/>
      <c r="P168" s="19"/>
      <c r="Q168" s="19"/>
      <c r="R168" s="19"/>
      <c r="S168" s="19"/>
      <c r="T168" s="53">
        <f t="shared" si="15"/>
        <v>15</v>
      </c>
      <c r="U168" s="74">
        <v>15</v>
      </c>
      <c r="V168" s="19"/>
      <c r="W168" s="19"/>
      <c r="X168" s="54">
        <f t="shared" si="17"/>
        <v>0.5</v>
      </c>
      <c r="Y168" s="54">
        <f t="shared" si="18"/>
        <v>0.5</v>
      </c>
      <c r="Z168" s="54" t="e">
        <f t="shared" si="19"/>
        <v>#DIV/0!</v>
      </c>
      <c r="AA168" s="57" t="s">
        <v>33</v>
      </c>
      <c r="AB168" s="57"/>
      <c r="AC168" s="7"/>
    </row>
    <row r="169" s="1" customFormat="1" ht="60" spans="1:29">
      <c r="A169" s="19">
        <v>162</v>
      </c>
      <c r="B169" s="61" t="s">
        <v>375</v>
      </c>
      <c r="C169" s="62" t="s">
        <v>606</v>
      </c>
      <c r="D169" s="63" t="s">
        <v>607</v>
      </c>
      <c r="E169" s="63" t="s">
        <v>64</v>
      </c>
      <c r="F169" s="64" t="s">
        <v>43</v>
      </c>
      <c r="G169" s="21" t="s">
        <v>608</v>
      </c>
      <c r="H169" s="21" t="s">
        <v>380</v>
      </c>
      <c r="I169" s="38">
        <f t="shared" si="16"/>
        <v>20</v>
      </c>
      <c r="J169" s="19"/>
      <c r="K169" s="19">
        <v>20</v>
      </c>
      <c r="L169" s="19"/>
      <c r="M169" s="19"/>
      <c r="N169" s="19"/>
      <c r="O169" s="19"/>
      <c r="P169" s="19"/>
      <c r="Q169" s="19"/>
      <c r="R169" s="19"/>
      <c r="S169" s="19"/>
      <c r="T169" s="53">
        <f t="shared" si="15"/>
        <v>20</v>
      </c>
      <c r="U169" s="74">
        <v>20</v>
      </c>
      <c r="V169" s="19"/>
      <c r="W169" s="19"/>
      <c r="X169" s="54">
        <f t="shared" si="17"/>
        <v>1</v>
      </c>
      <c r="Y169" s="54">
        <f t="shared" si="18"/>
        <v>1</v>
      </c>
      <c r="Z169" s="54" t="e">
        <f t="shared" si="19"/>
        <v>#DIV/0!</v>
      </c>
      <c r="AA169" s="57" t="s">
        <v>33</v>
      </c>
      <c r="AB169" s="59"/>
      <c r="AC169" s="7"/>
    </row>
    <row r="170" s="1" customFormat="1" ht="56.25" spans="1:29">
      <c r="A170" s="19">
        <v>163</v>
      </c>
      <c r="B170" s="21" t="s">
        <v>609</v>
      </c>
      <c r="C170" s="66" t="s">
        <v>610</v>
      </c>
      <c r="D170" s="67" t="s">
        <v>611</v>
      </c>
      <c r="E170" s="68" t="s">
        <v>612</v>
      </c>
      <c r="F170" s="69" t="s">
        <v>613</v>
      </c>
      <c r="G170" s="63" t="s">
        <v>614</v>
      </c>
      <c r="H170" s="21" t="s">
        <v>615</v>
      </c>
      <c r="I170" s="38">
        <f t="shared" si="16"/>
        <v>190.34463</v>
      </c>
      <c r="J170" s="19"/>
      <c r="K170" s="19"/>
      <c r="L170" s="19">
        <v>190.34463</v>
      </c>
      <c r="M170" s="19"/>
      <c r="N170" s="19"/>
      <c r="O170" s="19"/>
      <c r="P170" s="19"/>
      <c r="Q170" s="19"/>
      <c r="R170" s="19"/>
      <c r="S170" s="19"/>
      <c r="T170" s="53">
        <f t="shared" si="15"/>
        <v>142.376926</v>
      </c>
      <c r="U170" s="74">
        <v>142.376926</v>
      </c>
      <c r="V170" s="19"/>
      <c r="W170" s="19"/>
      <c r="X170" s="54">
        <f t="shared" si="17"/>
        <v>0.747995496379383</v>
      </c>
      <c r="Y170" s="54">
        <f t="shared" si="18"/>
        <v>0.747995496379383</v>
      </c>
      <c r="Z170" s="54" t="e">
        <f t="shared" si="19"/>
        <v>#DIV/0!</v>
      </c>
      <c r="AA170" s="57" t="s">
        <v>33</v>
      </c>
      <c r="AB170" s="58"/>
      <c r="AC170" s="7"/>
    </row>
    <row r="171" s="1" customFormat="1" ht="113.25" spans="1:29">
      <c r="A171" s="19">
        <v>164</v>
      </c>
      <c r="B171" s="21" t="s">
        <v>616</v>
      </c>
      <c r="C171" s="66" t="s">
        <v>617</v>
      </c>
      <c r="D171" s="70" t="s">
        <v>618</v>
      </c>
      <c r="E171" s="68" t="s">
        <v>612</v>
      </c>
      <c r="F171" s="68" t="s">
        <v>616</v>
      </c>
      <c r="G171" s="21" t="s">
        <v>619</v>
      </c>
      <c r="H171" s="21" t="s">
        <v>620</v>
      </c>
      <c r="I171" s="38">
        <f t="shared" si="16"/>
        <v>1358</v>
      </c>
      <c r="J171" s="19"/>
      <c r="K171" s="19">
        <v>600</v>
      </c>
      <c r="L171" s="19">
        <v>758</v>
      </c>
      <c r="M171" s="19"/>
      <c r="N171" s="19"/>
      <c r="O171" s="19"/>
      <c r="P171" s="19"/>
      <c r="Q171" s="19"/>
      <c r="R171" s="19"/>
      <c r="S171" s="19"/>
      <c r="T171" s="53">
        <f t="shared" si="15"/>
        <v>1050</v>
      </c>
      <c r="U171" s="74">
        <v>1050</v>
      </c>
      <c r="V171" s="74"/>
      <c r="W171" s="19"/>
      <c r="X171" s="54">
        <f t="shared" si="17"/>
        <v>0.77319587628866</v>
      </c>
      <c r="Y171" s="54">
        <f t="shared" si="18"/>
        <v>0.77319587628866</v>
      </c>
      <c r="Z171" s="54" t="e">
        <f t="shared" si="19"/>
        <v>#DIV/0!</v>
      </c>
      <c r="AA171" s="57" t="s">
        <v>33</v>
      </c>
      <c r="AB171" s="57"/>
      <c r="AC171" s="7"/>
    </row>
    <row r="172" s="1" customFormat="1" ht="213.75" spans="1:29">
      <c r="A172" s="19">
        <v>165</v>
      </c>
      <c r="B172" s="21" t="s">
        <v>616</v>
      </c>
      <c r="C172" s="66" t="s">
        <v>621</v>
      </c>
      <c r="D172" s="70" t="s">
        <v>622</v>
      </c>
      <c r="E172" s="68" t="s">
        <v>612</v>
      </c>
      <c r="F172" s="68" t="s">
        <v>616</v>
      </c>
      <c r="G172" s="21" t="s">
        <v>623</v>
      </c>
      <c r="H172" s="21" t="s">
        <v>615</v>
      </c>
      <c r="I172" s="38">
        <f t="shared" si="16"/>
        <v>429</v>
      </c>
      <c r="J172" s="19"/>
      <c r="K172" s="19"/>
      <c r="L172" s="19">
        <v>429</v>
      </c>
      <c r="M172" s="19"/>
      <c r="N172" s="19"/>
      <c r="O172" s="19"/>
      <c r="P172" s="19"/>
      <c r="Q172" s="19"/>
      <c r="R172" s="19"/>
      <c r="S172" s="19"/>
      <c r="T172" s="53">
        <f t="shared" si="15"/>
        <v>429</v>
      </c>
      <c r="U172" s="74">
        <v>429</v>
      </c>
      <c r="V172" s="74"/>
      <c r="W172" s="19"/>
      <c r="X172" s="54">
        <f t="shared" si="17"/>
        <v>1</v>
      </c>
      <c r="Y172" s="54">
        <f t="shared" si="18"/>
        <v>1</v>
      </c>
      <c r="Z172" s="54" t="e">
        <f t="shared" si="19"/>
        <v>#DIV/0!</v>
      </c>
      <c r="AA172" s="57" t="s">
        <v>33</v>
      </c>
      <c r="AB172" s="57"/>
      <c r="AC172" s="7"/>
    </row>
    <row r="173" s="1" customFormat="1" ht="114.75" spans="1:29">
      <c r="A173" s="19">
        <v>166</v>
      </c>
      <c r="B173" s="61" t="s">
        <v>375</v>
      </c>
      <c r="C173" s="66" t="s">
        <v>624</v>
      </c>
      <c r="D173" s="67" t="s">
        <v>625</v>
      </c>
      <c r="E173" s="68" t="s">
        <v>612</v>
      </c>
      <c r="F173" s="69" t="s">
        <v>375</v>
      </c>
      <c r="G173" s="64" t="s">
        <v>626</v>
      </c>
      <c r="H173" s="21" t="s">
        <v>389</v>
      </c>
      <c r="I173" s="38">
        <f t="shared" si="16"/>
        <v>300</v>
      </c>
      <c r="J173" s="19">
        <v>300</v>
      </c>
      <c r="K173" s="19"/>
      <c r="L173" s="19"/>
      <c r="M173" s="19"/>
      <c r="N173" s="19"/>
      <c r="O173" s="19"/>
      <c r="P173" s="19"/>
      <c r="Q173" s="19"/>
      <c r="R173" s="19"/>
      <c r="S173" s="19"/>
      <c r="T173" s="53">
        <f t="shared" si="15"/>
        <v>281.45</v>
      </c>
      <c r="U173" s="74">
        <v>281.45</v>
      </c>
      <c r="V173" s="19"/>
      <c r="W173" s="19"/>
      <c r="X173" s="54">
        <f t="shared" si="17"/>
        <v>0.938166666666667</v>
      </c>
      <c r="Y173" s="54">
        <f t="shared" si="18"/>
        <v>0.938166666666667</v>
      </c>
      <c r="Z173" s="54" t="e">
        <f t="shared" si="19"/>
        <v>#DIV/0!</v>
      </c>
      <c r="AA173" s="57" t="s">
        <v>33</v>
      </c>
      <c r="AB173" s="57"/>
      <c r="AC173" s="7"/>
    </row>
    <row r="174" s="1" customFormat="1" ht="112.5" spans="1:29">
      <c r="A174" s="19">
        <v>167</v>
      </c>
      <c r="B174" s="21" t="s">
        <v>460</v>
      </c>
      <c r="C174" s="66" t="s">
        <v>627</v>
      </c>
      <c r="D174" s="67" t="s">
        <v>628</v>
      </c>
      <c r="E174" s="68" t="s">
        <v>612</v>
      </c>
      <c r="F174" s="69" t="s">
        <v>375</v>
      </c>
      <c r="G174" s="64" t="s">
        <v>629</v>
      </c>
      <c r="H174" s="21" t="s">
        <v>630</v>
      </c>
      <c r="I174" s="38">
        <f t="shared" si="16"/>
        <v>438</v>
      </c>
      <c r="J174" s="19"/>
      <c r="K174" s="19">
        <v>438</v>
      </c>
      <c r="L174" s="19"/>
      <c r="M174" s="19"/>
      <c r="N174" s="19"/>
      <c r="O174" s="19"/>
      <c r="P174" s="19"/>
      <c r="Q174" s="19"/>
      <c r="R174" s="19"/>
      <c r="S174" s="19"/>
      <c r="T174" s="53">
        <f t="shared" si="15"/>
        <v>362.71272</v>
      </c>
      <c r="U174" s="74">
        <v>362.71272</v>
      </c>
      <c r="V174" s="19"/>
      <c r="W174" s="19"/>
      <c r="X174" s="54">
        <f t="shared" si="17"/>
        <v>0.828111232876712</v>
      </c>
      <c r="Y174" s="54">
        <f t="shared" si="18"/>
        <v>0.828111232876712</v>
      </c>
      <c r="Z174" s="54" t="e">
        <f t="shared" si="19"/>
        <v>#DIV/0!</v>
      </c>
      <c r="AA174" s="57" t="s">
        <v>33</v>
      </c>
      <c r="AB174" s="57"/>
      <c r="AC174" s="7"/>
    </row>
    <row r="175" s="1" customFormat="1" ht="112.5" spans="1:29">
      <c r="A175" s="19">
        <v>168</v>
      </c>
      <c r="B175" s="61" t="s">
        <v>375</v>
      </c>
      <c r="C175" s="66" t="s">
        <v>631</v>
      </c>
      <c r="D175" s="67" t="s">
        <v>632</v>
      </c>
      <c r="E175" s="68" t="s">
        <v>612</v>
      </c>
      <c r="F175" s="69" t="s">
        <v>375</v>
      </c>
      <c r="G175" s="64" t="s">
        <v>633</v>
      </c>
      <c r="H175" s="21" t="s">
        <v>389</v>
      </c>
      <c r="I175" s="38">
        <f t="shared" si="16"/>
        <v>150</v>
      </c>
      <c r="J175" s="19"/>
      <c r="K175" s="19">
        <v>150</v>
      </c>
      <c r="L175" s="19"/>
      <c r="M175" s="19"/>
      <c r="N175" s="19"/>
      <c r="O175" s="19"/>
      <c r="P175" s="19"/>
      <c r="Q175" s="19"/>
      <c r="R175" s="19"/>
      <c r="S175" s="19"/>
      <c r="T175" s="53">
        <f t="shared" si="15"/>
        <v>150</v>
      </c>
      <c r="U175" s="74">
        <v>150</v>
      </c>
      <c r="V175" s="19"/>
      <c r="W175" s="19"/>
      <c r="X175" s="54">
        <f t="shared" si="17"/>
        <v>1</v>
      </c>
      <c r="Y175" s="54">
        <f t="shared" si="18"/>
        <v>1</v>
      </c>
      <c r="Z175" s="54" t="e">
        <f t="shared" si="19"/>
        <v>#DIV/0!</v>
      </c>
      <c r="AA175" s="57" t="s">
        <v>33</v>
      </c>
      <c r="AB175" s="59"/>
      <c r="AC175" s="7"/>
    </row>
    <row r="176" s="1" customFormat="1" ht="101.25" spans="1:29">
      <c r="A176" s="19">
        <v>169</v>
      </c>
      <c r="B176" s="61" t="s">
        <v>375</v>
      </c>
      <c r="C176" s="66" t="s">
        <v>634</v>
      </c>
      <c r="D176" s="67" t="s">
        <v>635</v>
      </c>
      <c r="E176" s="68" t="s">
        <v>612</v>
      </c>
      <c r="F176" s="69" t="s">
        <v>375</v>
      </c>
      <c r="G176" s="64" t="s">
        <v>636</v>
      </c>
      <c r="H176" s="21" t="s">
        <v>389</v>
      </c>
      <c r="I176" s="38">
        <f t="shared" si="16"/>
        <v>48</v>
      </c>
      <c r="J176" s="19"/>
      <c r="K176" s="19">
        <v>48</v>
      </c>
      <c r="L176" s="19"/>
      <c r="M176" s="19"/>
      <c r="N176" s="19"/>
      <c r="O176" s="19"/>
      <c r="P176" s="19"/>
      <c r="Q176" s="19"/>
      <c r="R176" s="19"/>
      <c r="S176" s="19"/>
      <c r="T176" s="53">
        <f t="shared" si="15"/>
        <v>24.19</v>
      </c>
      <c r="U176" s="74">
        <v>24.19</v>
      </c>
      <c r="V176" s="19"/>
      <c r="W176" s="19"/>
      <c r="X176" s="54">
        <f t="shared" si="17"/>
        <v>0.503958333333333</v>
      </c>
      <c r="Y176" s="54">
        <f t="shared" si="18"/>
        <v>0.503958333333333</v>
      </c>
      <c r="Z176" s="54" t="e">
        <f t="shared" si="19"/>
        <v>#DIV/0!</v>
      </c>
      <c r="AA176" s="57" t="s">
        <v>33</v>
      </c>
      <c r="AB176" s="57"/>
      <c r="AC176" s="7"/>
    </row>
    <row r="177" s="1" customFormat="1" ht="80.25" spans="1:29">
      <c r="A177" s="19">
        <v>170</v>
      </c>
      <c r="B177" s="61" t="s">
        <v>375</v>
      </c>
      <c r="C177" s="66" t="s">
        <v>637</v>
      </c>
      <c r="D177" s="67" t="s">
        <v>638</v>
      </c>
      <c r="E177" s="68" t="s">
        <v>612</v>
      </c>
      <c r="F177" s="71" t="s">
        <v>375</v>
      </c>
      <c r="G177" s="64" t="s">
        <v>639</v>
      </c>
      <c r="H177" s="21" t="s">
        <v>389</v>
      </c>
      <c r="I177" s="38">
        <f t="shared" si="16"/>
        <v>650</v>
      </c>
      <c r="J177" s="19"/>
      <c r="K177" s="19">
        <v>650</v>
      </c>
      <c r="L177" s="19"/>
      <c r="M177" s="19"/>
      <c r="N177" s="19"/>
      <c r="O177" s="19"/>
      <c r="P177" s="19"/>
      <c r="Q177" s="19"/>
      <c r="R177" s="19"/>
      <c r="S177" s="19"/>
      <c r="T177" s="53">
        <f t="shared" si="15"/>
        <v>559.840805</v>
      </c>
      <c r="U177" s="74">
        <v>559.840805</v>
      </c>
      <c r="V177" s="19"/>
      <c r="W177" s="19"/>
      <c r="X177" s="54">
        <f t="shared" si="17"/>
        <v>0.861293546153846</v>
      </c>
      <c r="Y177" s="54">
        <f t="shared" si="18"/>
        <v>0.861293546153846</v>
      </c>
      <c r="Z177" s="54" t="e">
        <f t="shared" si="19"/>
        <v>#DIV/0!</v>
      </c>
      <c r="AA177" s="57" t="s">
        <v>33</v>
      </c>
      <c r="AB177" s="57"/>
      <c r="AC177" s="7"/>
    </row>
    <row r="178" s="1" customFormat="1" ht="67.5" spans="1:29">
      <c r="A178" s="19">
        <v>171</v>
      </c>
      <c r="B178" s="61" t="s">
        <v>375</v>
      </c>
      <c r="C178" s="66" t="s">
        <v>640</v>
      </c>
      <c r="D178" s="67" t="s">
        <v>641</v>
      </c>
      <c r="E178" s="68" t="s">
        <v>612</v>
      </c>
      <c r="F178" s="71" t="s">
        <v>375</v>
      </c>
      <c r="G178" s="64" t="s">
        <v>642</v>
      </c>
      <c r="H178" s="21" t="s">
        <v>643</v>
      </c>
      <c r="I178" s="38">
        <f t="shared" si="16"/>
        <v>41</v>
      </c>
      <c r="J178" s="19"/>
      <c r="K178" s="19">
        <v>41</v>
      </c>
      <c r="L178" s="19"/>
      <c r="M178" s="19"/>
      <c r="N178" s="19"/>
      <c r="O178" s="19"/>
      <c r="P178" s="19"/>
      <c r="Q178" s="19"/>
      <c r="R178" s="19"/>
      <c r="S178" s="19"/>
      <c r="T178" s="53">
        <f t="shared" si="15"/>
        <v>24.62</v>
      </c>
      <c r="U178" s="74">
        <v>24.62</v>
      </c>
      <c r="V178" s="19"/>
      <c r="W178" s="19"/>
      <c r="X178" s="54">
        <f t="shared" si="17"/>
        <v>0.600487804878049</v>
      </c>
      <c r="Y178" s="54">
        <f t="shared" si="18"/>
        <v>0.600487804878049</v>
      </c>
      <c r="Z178" s="54" t="e">
        <f t="shared" si="19"/>
        <v>#DIV/0!</v>
      </c>
      <c r="AA178" s="57" t="s">
        <v>33</v>
      </c>
      <c r="AB178" s="57"/>
      <c r="AC178" s="7"/>
    </row>
    <row r="179" s="1" customFormat="1" ht="67.5" spans="1:29">
      <c r="A179" s="19">
        <v>172</v>
      </c>
      <c r="B179" s="61" t="s">
        <v>375</v>
      </c>
      <c r="C179" s="65" t="s">
        <v>644</v>
      </c>
      <c r="D179" s="72" t="s">
        <v>641</v>
      </c>
      <c r="E179" s="69" t="s">
        <v>175</v>
      </c>
      <c r="F179" s="71" t="s">
        <v>176</v>
      </c>
      <c r="G179" s="64" t="s">
        <v>642</v>
      </c>
      <c r="H179" s="21" t="s">
        <v>645</v>
      </c>
      <c r="I179" s="38">
        <f t="shared" si="16"/>
        <v>7</v>
      </c>
      <c r="J179" s="19">
        <v>7</v>
      </c>
      <c r="K179" s="19"/>
      <c r="L179" s="19"/>
      <c r="M179" s="19"/>
      <c r="N179" s="19"/>
      <c r="O179" s="19"/>
      <c r="P179" s="19"/>
      <c r="Q179" s="19"/>
      <c r="R179" s="19"/>
      <c r="S179" s="19"/>
      <c r="T179" s="53">
        <f t="shared" si="15"/>
        <v>7</v>
      </c>
      <c r="U179" s="74">
        <v>7</v>
      </c>
      <c r="V179" s="19"/>
      <c r="W179" s="19"/>
      <c r="X179" s="54">
        <f t="shared" si="17"/>
        <v>1</v>
      </c>
      <c r="Y179" s="54">
        <f t="shared" si="18"/>
        <v>1</v>
      </c>
      <c r="Z179" s="54" t="e">
        <f t="shared" si="19"/>
        <v>#DIV/0!</v>
      </c>
      <c r="AA179" s="57" t="s">
        <v>33</v>
      </c>
      <c r="AB179" s="57"/>
      <c r="AC179" s="7"/>
    </row>
    <row r="180" s="1" customFormat="1" ht="67.5" spans="1:29">
      <c r="A180" s="19">
        <v>173</v>
      </c>
      <c r="B180" s="61" t="s">
        <v>375</v>
      </c>
      <c r="C180" s="65" t="s">
        <v>646</v>
      </c>
      <c r="D180" s="73" t="s">
        <v>641</v>
      </c>
      <c r="E180" s="69" t="s">
        <v>234</v>
      </c>
      <c r="F180" s="71" t="s">
        <v>531</v>
      </c>
      <c r="G180" s="64" t="s">
        <v>642</v>
      </c>
      <c r="H180" s="21" t="s">
        <v>645</v>
      </c>
      <c r="I180" s="38">
        <f t="shared" si="16"/>
        <v>3</v>
      </c>
      <c r="J180" s="19">
        <v>3</v>
      </c>
      <c r="K180" s="19"/>
      <c r="L180" s="19"/>
      <c r="M180" s="19"/>
      <c r="N180" s="19"/>
      <c r="O180" s="19"/>
      <c r="P180" s="19"/>
      <c r="Q180" s="19"/>
      <c r="R180" s="19"/>
      <c r="S180" s="19"/>
      <c r="T180" s="53">
        <f t="shared" si="15"/>
        <v>3</v>
      </c>
      <c r="U180" s="74">
        <v>3</v>
      </c>
      <c r="V180" s="19"/>
      <c r="W180" s="19"/>
      <c r="X180" s="54">
        <f t="shared" si="17"/>
        <v>1</v>
      </c>
      <c r="Y180" s="54">
        <f t="shared" si="18"/>
        <v>1</v>
      </c>
      <c r="Z180" s="54" t="e">
        <f t="shared" si="19"/>
        <v>#DIV/0!</v>
      </c>
      <c r="AA180" s="57" t="s">
        <v>33</v>
      </c>
      <c r="AB180" s="59"/>
      <c r="AC180" s="7"/>
    </row>
    <row r="181" s="1" customFormat="1" ht="67.5" spans="1:29">
      <c r="A181" s="19">
        <v>174</v>
      </c>
      <c r="B181" s="61" t="s">
        <v>375</v>
      </c>
      <c r="C181" s="65" t="s">
        <v>647</v>
      </c>
      <c r="D181" s="73" t="s">
        <v>641</v>
      </c>
      <c r="E181" s="69" t="s">
        <v>218</v>
      </c>
      <c r="F181" s="71" t="s">
        <v>119</v>
      </c>
      <c r="G181" s="64" t="s">
        <v>642</v>
      </c>
      <c r="H181" s="21" t="s">
        <v>645</v>
      </c>
      <c r="I181" s="38">
        <f t="shared" si="16"/>
        <v>3</v>
      </c>
      <c r="J181" s="19">
        <v>3</v>
      </c>
      <c r="K181" s="19"/>
      <c r="L181" s="19"/>
      <c r="M181" s="19"/>
      <c r="N181" s="19"/>
      <c r="O181" s="19"/>
      <c r="P181" s="19"/>
      <c r="Q181" s="19"/>
      <c r="R181" s="19"/>
      <c r="S181" s="19"/>
      <c r="T181" s="53">
        <f t="shared" si="15"/>
        <v>3</v>
      </c>
      <c r="U181" s="19">
        <v>3</v>
      </c>
      <c r="V181" s="19"/>
      <c r="W181" s="19"/>
      <c r="X181" s="54">
        <f t="shared" si="17"/>
        <v>1</v>
      </c>
      <c r="Y181" s="54">
        <f t="shared" si="18"/>
        <v>1</v>
      </c>
      <c r="Z181" s="54" t="e">
        <f t="shared" si="19"/>
        <v>#DIV/0!</v>
      </c>
      <c r="AA181" s="57" t="s">
        <v>33</v>
      </c>
      <c r="AB181" s="59"/>
      <c r="AC181" s="7"/>
    </row>
    <row r="182" s="1" customFormat="1" ht="67.5" spans="1:29">
      <c r="A182" s="19">
        <v>175</v>
      </c>
      <c r="B182" s="61" t="s">
        <v>375</v>
      </c>
      <c r="C182" s="65" t="s">
        <v>648</v>
      </c>
      <c r="D182" s="73" t="s">
        <v>641</v>
      </c>
      <c r="E182" s="69" t="s">
        <v>48</v>
      </c>
      <c r="F182" s="71" t="s">
        <v>49</v>
      </c>
      <c r="G182" s="64" t="s">
        <v>642</v>
      </c>
      <c r="H182" s="21" t="s">
        <v>645</v>
      </c>
      <c r="I182" s="38">
        <f t="shared" si="16"/>
        <v>3</v>
      </c>
      <c r="J182" s="19">
        <v>3</v>
      </c>
      <c r="K182" s="19"/>
      <c r="L182" s="19"/>
      <c r="M182" s="19"/>
      <c r="N182" s="19"/>
      <c r="O182" s="19"/>
      <c r="P182" s="19"/>
      <c r="Q182" s="19"/>
      <c r="R182" s="19"/>
      <c r="S182" s="19"/>
      <c r="T182" s="53">
        <f t="shared" si="15"/>
        <v>3</v>
      </c>
      <c r="U182" s="74">
        <v>3</v>
      </c>
      <c r="V182" s="19"/>
      <c r="W182" s="19"/>
      <c r="X182" s="54">
        <f t="shared" si="17"/>
        <v>1</v>
      </c>
      <c r="Y182" s="54">
        <f t="shared" si="18"/>
        <v>1</v>
      </c>
      <c r="Z182" s="54" t="e">
        <f t="shared" si="19"/>
        <v>#DIV/0!</v>
      </c>
      <c r="AA182" s="57" t="s">
        <v>33</v>
      </c>
      <c r="AB182" s="59"/>
      <c r="AC182" s="7"/>
    </row>
    <row r="183" s="1" customFormat="1" ht="67.5" spans="1:29">
      <c r="A183" s="19">
        <v>176</v>
      </c>
      <c r="B183" s="61" t="s">
        <v>375</v>
      </c>
      <c r="C183" s="65" t="s">
        <v>649</v>
      </c>
      <c r="D183" s="73" t="s">
        <v>641</v>
      </c>
      <c r="E183" s="69" t="s">
        <v>238</v>
      </c>
      <c r="F183" s="71" t="s">
        <v>484</v>
      </c>
      <c r="G183" s="64" t="s">
        <v>642</v>
      </c>
      <c r="H183" s="21" t="s">
        <v>645</v>
      </c>
      <c r="I183" s="38">
        <f t="shared" si="16"/>
        <v>3</v>
      </c>
      <c r="J183" s="19">
        <v>3</v>
      </c>
      <c r="K183" s="19"/>
      <c r="L183" s="19"/>
      <c r="M183" s="19"/>
      <c r="N183" s="19"/>
      <c r="O183" s="19"/>
      <c r="P183" s="19"/>
      <c r="Q183" s="19"/>
      <c r="R183" s="19"/>
      <c r="S183" s="19"/>
      <c r="T183" s="53">
        <f t="shared" si="15"/>
        <v>2.85</v>
      </c>
      <c r="U183" s="74">
        <v>2.85</v>
      </c>
      <c r="V183" s="19"/>
      <c r="W183" s="19"/>
      <c r="X183" s="54">
        <f t="shared" si="17"/>
        <v>0.95</v>
      </c>
      <c r="Y183" s="54">
        <f t="shared" si="18"/>
        <v>0.95</v>
      </c>
      <c r="Z183" s="54" t="e">
        <f t="shared" si="19"/>
        <v>#DIV/0!</v>
      </c>
      <c r="AA183" s="57" t="s">
        <v>33</v>
      </c>
      <c r="AB183" s="59"/>
      <c r="AC183" s="7"/>
    </row>
    <row r="184" s="1" customFormat="1" ht="67.5" spans="1:29">
      <c r="A184" s="19">
        <v>177</v>
      </c>
      <c r="B184" s="61" t="s">
        <v>375</v>
      </c>
      <c r="C184" s="65" t="s">
        <v>650</v>
      </c>
      <c r="D184" s="73" t="s">
        <v>641</v>
      </c>
      <c r="E184" s="69" t="s">
        <v>160</v>
      </c>
      <c r="F184" s="71" t="s">
        <v>124</v>
      </c>
      <c r="G184" s="64" t="s">
        <v>642</v>
      </c>
      <c r="H184" s="21" t="s">
        <v>645</v>
      </c>
      <c r="I184" s="38">
        <f t="shared" si="16"/>
        <v>3</v>
      </c>
      <c r="J184" s="19">
        <v>3</v>
      </c>
      <c r="K184" s="19"/>
      <c r="L184" s="19"/>
      <c r="M184" s="19"/>
      <c r="N184" s="19"/>
      <c r="O184" s="19"/>
      <c r="P184" s="19"/>
      <c r="Q184" s="19"/>
      <c r="R184" s="19"/>
      <c r="S184" s="19"/>
      <c r="T184" s="53">
        <f t="shared" si="15"/>
        <v>3</v>
      </c>
      <c r="U184" s="74">
        <v>3</v>
      </c>
      <c r="V184" s="19"/>
      <c r="W184" s="19"/>
      <c r="X184" s="54">
        <f t="shared" si="17"/>
        <v>1</v>
      </c>
      <c r="Y184" s="54">
        <f t="shared" si="18"/>
        <v>1</v>
      </c>
      <c r="Z184" s="54" t="e">
        <f t="shared" si="19"/>
        <v>#DIV/0!</v>
      </c>
      <c r="AA184" s="57" t="s">
        <v>33</v>
      </c>
      <c r="AB184" s="59"/>
      <c r="AC184" s="7"/>
    </row>
    <row r="185" s="1" customFormat="1" ht="67.5" spans="1:29">
      <c r="A185" s="19">
        <v>178</v>
      </c>
      <c r="B185" s="61" t="s">
        <v>375</v>
      </c>
      <c r="C185" s="65" t="s">
        <v>651</v>
      </c>
      <c r="D185" s="73" t="s">
        <v>641</v>
      </c>
      <c r="E185" s="69" t="s">
        <v>226</v>
      </c>
      <c r="F185" s="71" t="s">
        <v>271</v>
      </c>
      <c r="G185" s="64" t="s">
        <v>642</v>
      </c>
      <c r="H185" s="21" t="s">
        <v>645</v>
      </c>
      <c r="I185" s="38">
        <f t="shared" si="16"/>
        <v>3</v>
      </c>
      <c r="J185" s="19">
        <v>3</v>
      </c>
      <c r="K185" s="19"/>
      <c r="L185" s="19"/>
      <c r="M185" s="19"/>
      <c r="N185" s="19"/>
      <c r="O185" s="19"/>
      <c r="P185" s="19"/>
      <c r="Q185" s="19"/>
      <c r="R185" s="19"/>
      <c r="S185" s="19"/>
      <c r="T185" s="53">
        <f t="shared" si="15"/>
        <v>3</v>
      </c>
      <c r="U185" s="74">
        <v>3</v>
      </c>
      <c r="V185" s="19"/>
      <c r="W185" s="19"/>
      <c r="X185" s="54">
        <f t="shared" si="17"/>
        <v>1</v>
      </c>
      <c r="Y185" s="54">
        <f t="shared" si="18"/>
        <v>1</v>
      </c>
      <c r="Z185" s="54" t="e">
        <f t="shared" si="19"/>
        <v>#DIV/0!</v>
      </c>
      <c r="AA185" s="57" t="s">
        <v>33</v>
      </c>
      <c r="AB185" s="59"/>
      <c r="AC185" s="7"/>
    </row>
    <row r="186" s="1" customFormat="1" ht="67.5" spans="1:29">
      <c r="A186" s="19">
        <v>179</v>
      </c>
      <c r="B186" s="61" t="s">
        <v>375</v>
      </c>
      <c r="C186" s="65" t="s">
        <v>652</v>
      </c>
      <c r="D186" s="73" t="s">
        <v>641</v>
      </c>
      <c r="E186" s="69" t="s">
        <v>210</v>
      </c>
      <c r="F186" s="71" t="s">
        <v>110</v>
      </c>
      <c r="G186" s="64" t="s">
        <v>642</v>
      </c>
      <c r="H186" s="21" t="s">
        <v>645</v>
      </c>
      <c r="I186" s="38">
        <f t="shared" si="16"/>
        <v>3</v>
      </c>
      <c r="J186" s="19">
        <v>3</v>
      </c>
      <c r="K186" s="19"/>
      <c r="L186" s="19"/>
      <c r="M186" s="19"/>
      <c r="N186" s="19"/>
      <c r="O186" s="19"/>
      <c r="P186" s="19"/>
      <c r="Q186" s="19"/>
      <c r="R186" s="19"/>
      <c r="S186" s="19"/>
      <c r="T186" s="53">
        <f t="shared" si="15"/>
        <v>3</v>
      </c>
      <c r="U186" s="74">
        <v>3</v>
      </c>
      <c r="V186" s="19"/>
      <c r="W186" s="19"/>
      <c r="X186" s="54">
        <f t="shared" si="17"/>
        <v>1</v>
      </c>
      <c r="Y186" s="54">
        <f t="shared" si="18"/>
        <v>1</v>
      </c>
      <c r="Z186" s="54" t="e">
        <f t="shared" si="19"/>
        <v>#DIV/0!</v>
      </c>
      <c r="AA186" s="57" t="s">
        <v>33</v>
      </c>
      <c r="AB186" s="59"/>
      <c r="AC186" s="7"/>
    </row>
    <row r="187" s="1" customFormat="1" ht="67.5" spans="1:29">
      <c r="A187" s="19">
        <v>180</v>
      </c>
      <c r="B187" s="61" t="s">
        <v>375</v>
      </c>
      <c r="C187" s="65" t="s">
        <v>653</v>
      </c>
      <c r="D187" s="73" t="s">
        <v>641</v>
      </c>
      <c r="E187" s="69" t="s">
        <v>228</v>
      </c>
      <c r="F187" s="71" t="s">
        <v>134</v>
      </c>
      <c r="G187" s="64" t="s">
        <v>642</v>
      </c>
      <c r="H187" s="21" t="s">
        <v>645</v>
      </c>
      <c r="I187" s="38">
        <f t="shared" si="16"/>
        <v>3</v>
      </c>
      <c r="J187" s="19">
        <v>3</v>
      </c>
      <c r="K187" s="19"/>
      <c r="L187" s="19"/>
      <c r="M187" s="19"/>
      <c r="N187" s="19"/>
      <c r="O187" s="19"/>
      <c r="P187" s="19"/>
      <c r="Q187" s="19"/>
      <c r="R187" s="19"/>
      <c r="S187" s="19"/>
      <c r="T187" s="53">
        <f t="shared" si="15"/>
        <v>3</v>
      </c>
      <c r="U187" s="74">
        <v>3</v>
      </c>
      <c r="V187" s="19"/>
      <c r="W187" s="19"/>
      <c r="X187" s="54">
        <f t="shared" si="17"/>
        <v>1</v>
      </c>
      <c r="Y187" s="54">
        <f t="shared" si="18"/>
        <v>1</v>
      </c>
      <c r="Z187" s="54" t="e">
        <f t="shared" si="19"/>
        <v>#DIV/0!</v>
      </c>
      <c r="AA187" s="57" t="s">
        <v>33</v>
      </c>
      <c r="AB187" s="59"/>
      <c r="AC187" s="7"/>
    </row>
    <row r="188" s="1" customFormat="1" ht="67.5" spans="1:29">
      <c r="A188" s="19">
        <v>181</v>
      </c>
      <c r="B188" s="61" t="s">
        <v>375</v>
      </c>
      <c r="C188" s="65" t="s">
        <v>654</v>
      </c>
      <c r="D188" s="73" t="s">
        <v>641</v>
      </c>
      <c r="E188" s="69" t="s">
        <v>42</v>
      </c>
      <c r="F188" s="71" t="s">
        <v>43</v>
      </c>
      <c r="G188" s="64" t="s">
        <v>642</v>
      </c>
      <c r="H188" s="21" t="s">
        <v>645</v>
      </c>
      <c r="I188" s="38">
        <f t="shared" si="16"/>
        <v>3</v>
      </c>
      <c r="J188" s="19">
        <v>3</v>
      </c>
      <c r="K188" s="19"/>
      <c r="L188" s="19"/>
      <c r="M188" s="19"/>
      <c r="N188" s="19"/>
      <c r="O188" s="19"/>
      <c r="P188" s="19"/>
      <c r="Q188" s="19"/>
      <c r="R188" s="19"/>
      <c r="S188" s="19"/>
      <c r="T188" s="53">
        <f t="shared" si="15"/>
        <v>3</v>
      </c>
      <c r="U188" s="74">
        <v>3</v>
      </c>
      <c r="V188" s="19"/>
      <c r="W188" s="19"/>
      <c r="X188" s="54">
        <f t="shared" si="17"/>
        <v>1</v>
      </c>
      <c r="Y188" s="54">
        <f t="shared" si="18"/>
        <v>1</v>
      </c>
      <c r="Z188" s="54" t="e">
        <f t="shared" si="19"/>
        <v>#DIV/0!</v>
      </c>
      <c r="AA188" s="57" t="s">
        <v>33</v>
      </c>
      <c r="AB188" s="59"/>
      <c r="AC188" s="7"/>
    </row>
    <row r="189" s="1" customFormat="1" ht="67.5" spans="1:29">
      <c r="A189" s="19">
        <v>182</v>
      </c>
      <c r="B189" s="61" t="s">
        <v>375</v>
      </c>
      <c r="C189" s="65" t="s">
        <v>655</v>
      </c>
      <c r="D189" s="73" t="s">
        <v>641</v>
      </c>
      <c r="E189" s="69" t="s">
        <v>224</v>
      </c>
      <c r="F189" s="71" t="s">
        <v>326</v>
      </c>
      <c r="G189" s="64" t="s">
        <v>642</v>
      </c>
      <c r="H189" s="21" t="s">
        <v>645</v>
      </c>
      <c r="I189" s="38">
        <f t="shared" si="16"/>
        <v>3</v>
      </c>
      <c r="J189" s="19">
        <v>3</v>
      </c>
      <c r="K189" s="19"/>
      <c r="L189" s="19"/>
      <c r="M189" s="19"/>
      <c r="N189" s="19"/>
      <c r="O189" s="19"/>
      <c r="P189" s="19"/>
      <c r="Q189" s="19"/>
      <c r="R189" s="19"/>
      <c r="S189" s="19"/>
      <c r="T189" s="53">
        <f t="shared" si="15"/>
        <v>3</v>
      </c>
      <c r="U189" s="74">
        <v>3</v>
      </c>
      <c r="V189" s="19"/>
      <c r="W189" s="19"/>
      <c r="X189" s="54">
        <f t="shared" si="17"/>
        <v>1</v>
      </c>
      <c r="Y189" s="54">
        <f t="shared" si="18"/>
        <v>1</v>
      </c>
      <c r="Z189" s="54" t="e">
        <f t="shared" si="19"/>
        <v>#DIV/0!</v>
      </c>
      <c r="AA189" s="57" t="s">
        <v>33</v>
      </c>
      <c r="AB189" s="59"/>
      <c r="AC189" s="7"/>
    </row>
    <row r="190" s="1" customFormat="1" ht="67.5" spans="1:29">
      <c r="A190" s="19">
        <v>183</v>
      </c>
      <c r="B190" s="61" t="s">
        <v>375</v>
      </c>
      <c r="C190" s="65" t="s">
        <v>656</v>
      </c>
      <c r="D190" s="73" t="s">
        <v>641</v>
      </c>
      <c r="E190" s="69" t="s">
        <v>207</v>
      </c>
      <c r="F190" s="71" t="s">
        <v>295</v>
      </c>
      <c r="G190" s="64" t="s">
        <v>642</v>
      </c>
      <c r="H190" s="21" t="s">
        <v>645</v>
      </c>
      <c r="I190" s="38">
        <f t="shared" si="16"/>
        <v>3</v>
      </c>
      <c r="J190" s="19">
        <v>3</v>
      </c>
      <c r="K190" s="19"/>
      <c r="L190" s="19"/>
      <c r="M190" s="19"/>
      <c r="N190" s="19"/>
      <c r="O190" s="19"/>
      <c r="P190" s="19"/>
      <c r="Q190" s="19"/>
      <c r="R190" s="19"/>
      <c r="S190" s="19"/>
      <c r="T190" s="53">
        <f t="shared" si="15"/>
        <v>3</v>
      </c>
      <c r="U190" s="74">
        <v>3</v>
      </c>
      <c r="V190" s="19"/>
      <c r="W190" s="19"/>
      <c r="X190" s="54">
        <f t="shared" si="17"/>
        <v>1</v>
      </c>
      <c r="Y190" s="54">
        <f t="shared" si="18"/>
        <v>1</v>
      </c>
      <c r="Z190" s="54" t="e">
        <f t="shared" si="19"/>
        <v>#DIV/0!</v>
      </c>
      <c r="AA190" s="57" t="s">
        <v>33</v>
      </c>
      <c r="AB190" s="59"/>
      <c r="AC190" s="7"/>
    </row>
    <row r="191" s="1" customFormat="1" ht="67.5" spans="1:29">
      <c r="A191" s="19">
        <v>184</v>
      </c>
      <c r="B191" s="61" t="s">
        <v>375</v>
      </c>
      <c r="C191" s="65" t="s">
        <v>657</v>
      </c>
      <c r="D191" s="73" t="s">
        <v>641</v>
      </c>
      <c r="E191" s="69" t="s">
        <v>243</v>
      </c>
      <c r="F191" s="71" t="s">
        <v>528</v>
      </c>
      <c r="G191" s="64" t="s">
        <v>642</v>
      </c>
      <c r="H191" s="21" t="s">
        <v>645</v>
      </c>
      <c r="I191" s="38">
        <f t="shared" si="16"/>
        <v>3</v>
      </c>
      <c r="J191" s="19">
        <v>3</v>
      </c>
      <c r="K191" s="19"/>
      <c r="L191" s="19"/>
      <c r="M191" s="19"/>
      <c r="N191" s="19"/>
      <c r="O191" s="19"/>
      <c r="P191" s="19"/>
      <c r="Q191" s="19"/>
      <c r="R191" s="19"/>
      <c r="S191" s="19"/>
      <c r="T191" s="53">
        <f t="shared" si="15"/>
        <v>3</v>
      </c>
      <c r="U191" s="74">
        <v>3</v>
      </c>
      <c r="V191" s="19"/>
      <c r="W191" s="19"/>
      <c r="X191" s="54">
        <f t="shared" si="17"/>
        <v>1</v>
      </c>
      <c r="Y191" s="54">
        <f t="shared" si="18"/>
        <v>1</v>
      </c>
      <c r="Z191" s="54" t="e">
        <f t="shared" si="19"/>
        <v>#DIV/0!</v>
      </c>
      <c r="AA191" s="57" t="s">
        <v>33</v>
      </c>
      <c r="AB191" s="59"/>
      <c r="AC191" s="7"/>
    </row>
    <row r="192" s="1" customFormat="1" ht="67.5" spans="1:29">
      <c r="A192" s="19">
        <v>185</v>
      </c>
      <c r="B192" s="61" t="s">
        <v>375</v>
      </c>
      <c r="C192" s="65" t="s">
        <v>658</v>
      </c>
      <c r="D192" s="73" t="s">
        <v>641</v>
      </c>
      <c r="E192" s="69" t="s">
        <v>246</v>
      </c>
      <c r="F192" s="71" t="s">
        <v>659</v>
      </c>
      <c r="G192" s="64" t="s">
        <v>642</v>
      </c>
      <c r="H192" s="21" t="s">
        <v>645</v>
      </c>
      <c r="I192" s="38">
        <f t="shared" si="16"/>
        <v>3</v>
      </c>
      <c r="J192" s="19">
        <v>3</v>
      </c>
      <c r="K192" s="19"/>
      <c r="L192" s="19"/>
      <c r="M192" s="19"/>
      <c r="N192" s="19"/>
      <c r="O192" s="19"/>
      <c r="P192" s="19"/>
      <c r="Q192" s="19"/>
      <c r="R192" s="19"/>
      <c r="S192" s="19"/>
      <c r="T192" s="53">
        <f t="shared" si="15"/>
        <v>3</v>
      </c>
      <c r="U192" s="74">
        <v>3</v>
      </c>
      <c r="V192" s="19"/>
      <c r="W192" s="19"/>
      <c r="X192" s="54">
        <f t="shared" si="17"/>
        <v>1</v>
      </c>
      <c r="Y192" s="54">
        <f t="shared" si="18"/>
        <v>1</v>
      </c>
      <c r="Z192" s="54" t="e">
        <f t="shared" si="19"/>
        <v>#DIV/0!</v>
      </c>
      <c r="AA192" s="57" t="s">
        <v>33</v>
      </c>
      <c r="AB192" s="59"/>
      <c r="AC192" s="7"/>
    </row>
    <row r="193" s="1" customFormat="1" ht="67.5" spans="1:29">
      <c r="A193" s="19">
        <v>186</v>
      </c>
      <c r="B193" s="61" t="s">
        <v>375</v>
      </c>
      <c r="C193" s="65" t="s">
        <v>660</v>
      </c>
      <c r="D193" s="73" t="s">
        <v>641</v>
      </c>
      <c r="E193" s="69" t="s">
        <v>36</v>
      </c>
      <c r="F193" s="71" t="s">
        <v>37</v>
      </c>
      <c r="G193" s="64" t="s">
        <v>642</v>
      </c>
      <c r="H193" s="21" t="s">
        <v>645</v>
      </c>
      <c r="I193" s="38">
        <f t="shared" si="16"/>
        <v>4</v>
      </c>
      <c r="J193" s="19">
        <v>4</v>
      </c>
      <c r="K193" s="19"/>
      <c r="L193" s="19"/>
      <c r="M193" s="19"/>
      <c r="N193" s="19"/>
      <c r="O193" s="19"/>
      <c r="P193" s="19"/>
      <c r="Q193" s="19"/>
      <c r="R193" s="19"/>
      <c r="S193" s="19"/>
      <c r="T193" s="53">
        <f t="shared" si="15"/>
        <v>4</v>
      </c>
      <c r="U193" s="74">
        <v>4</v>
      </c>
      <c r="V193" s="19"/>
      <c r="W193" s="19"/>
      <c r="X193" s="54">
        <f t="shared" si="17"/>
        <v>1</v>
      </c>
      <c r="Y193" s="54">
        <f t="shared" si="18"/>
        <v>1</v>
      </c>
      <c r="Z193" s="54" t="e">
        <f t="shared" si="19"/>
        <v>#DIV/0!</v>
      </c>
      <c r="AA193" s="57" t="s">
        <v>33</v>
      </c>
      <c r="AB193" s="59"/>
      <c r="AC193" s="7"/>
    </row>
    <row r="194" s="1" customFormat="1" ht="67.5" spans="1:29">
      <c r="A194" s="19">
        <v>187</v>
      </c>
      <c r="B194" s="61" t="s">
        <v>375</v>
      </c>
      <c r="C194" s="65" t="s">
        <v>661</v>
      </c>
      <c r="D194" s="73" t="s">
        <v>641</v>
      </c>
      <c r="E194" s="69" t="s">
        <v>181</v>
      </c>
      <c r="F194" s="71" t="s">
        <v>182</v>
      </c>
      <c r="G194" s="64" t="s">
        <v>642</v>
      </c>
      <c r="H194" s="21" t="s">
        <v>645</v>
      </c>
      <c r="I194" s="38">
        <f t="shared" si="16"/>
        <v>3</v>
      </c>
      <c r="J194" s="19">
        <v>3</v>
      </c>
      <c r="K194" s="19"/>
      <c r="L194" s="19"/>
      <c r="M194" s="19"/>
      <c r="N194" s="19"/>
      <c r="O194" s="19"/>
      <c r="P194" s="19"/>
      <c r="Q194" s="19"/>
      <c r="R194" s="19"/>
      <c r="S194" s="19"/>
      <c r="T194" s="53">
        <f t="shared" si="15"/>
        <v>3</v>
      </c>
      <c r="U194" s="74">
        <v>3</v>
      </c>
      <c r="V194" s="19"/>
      <c r="W194" s="19"/>
      <c r="X194" s="54">
        <f t="shared" si="17"/>
        <v>1</v>
      </c>
      <c r="Y194" s="54">
        <f t="shared" si="18"/>
        <v>1</v>
      </c>
      <c r="Z194" s="54" t="e">
        <f t="shared" si="19"/>
        <v>#DIV/0!</v>
      </c>
      <c r="AA194" s="57" t="s">
        <v>33</v>
      </c>
      <c r="AB194" s="59"/>
      <c r="AC194" s="7"/>
    </row>
    <row r="195" s="1" customFormat="1" ht="67.5" spans="1:29">
      <c r="A195" s="19">
        <v>188</v>
      </c>
      <c r="B195" s="61" t="s">
        <v>375</v>
      </c>
      <c r="C195" s="65" t="s">
        <v>662</v>
      </c>
      <c r="D195" s="73" t="s">
        <v>641</v>
      </c>
      <c r="E195" s="69" t="s">
        <v>230</v>
      </c>
      <c r="F195" s="71" t="s">
        <v>88</v>
      </c>
      <c r="G195" s="64" t="s">
        <v>642</v>
      </c>
      <c r="H195" s="21" t="s">
        <v>645</v>
      </c>
      <c r="I195" s="38">
        <f t="shared" si="16"/>
        <v>4</v>
      </c>
      <c r="J195" s="19">
        <v>4</v>
      </c>
      <c r="K195" s="19"/>
      <c r="L195" s="19"/>
      <c r="M195" s="19"/>
      <c r="N195" s="19"/>
      <c r="O195" s="19"/>
      <c r="P195" s="19"/>
      <c r="Q195" s="19"/>
      <c r="R195" s="19"/>
      <c r="S195" s="19"/>
      <c r="T195" s="53">
        <f t="shared" si="15"/>
        <v>4</v>
      </c>
      <c r="U195" s="74">
        <v>4</v>
      </c>
      <c r="V195" s="19"/>
      <c r="W195" s="19"/>
      <c r="X195" s="54">
        <f t="shared" si="17"/>
        <v>1</v>
      </c>
      <c r="Y195" s="54">
        <f t="shared" si="18"/>
        <v>1</v>
      </c>
      <c r="Z195" s="54" t="e">
        <f t="shared" si="19"/>
        <v>#DIV/0!</v>
      </c>
      <c r="AA195" s="57" t="s">
        <v>33</v>
      </c>
      <c r="AB195" s="59"/>
      <c r="AC195" s="7"/>
    </row>
    <row r="196" s="1" customFormat="1" ht="67.5" spans="1:29">
      <c r="A196" s="19">
        <v>189</v>
      </c>
      <c r="B196" s="61" t="s">
        <v>375</v>
      </c>
      <c r="C196" s="65" t="s">
        <v>663</v>
      </c>
      <c r="D196" s="73" t="s">
        <v>641</v>
      </c>
      <c r="E196" s="69" t="s">
        <v>202</v>
      </c>
      <c r="F196" s="71" t="s">
        <v>262</v>
      </c>
      <c r="G196" s="64" t="s">
        <v>642</v>
      </c>
      <c r="H196" s="21" t="s">
        <v>645</v>
      </c>
      <c r="I196" s="38">
        <f t="shared" si="16"/>
        <v>3</v>
      </c>
      <c r="J196" s="19">
        <v>3</v>
      </c>
      <c r="K196" s="19"/>
      <c r="L196" s="19"/>
      <c r="M196" s="19"/>
      <c r="N196" s="19"/>
      <c r="O196" s="19"/>
      <c r="P196" s="19"/>
      <c r="Q196" s="19"/>
      <c r="R196" s="19"/>
      <c r="S196" s="19"/>
      <c r="T196" s="53">
        <f t="shared" si="15"/>
        <v>3</v>
      </c>
      <c r="U196" s="74">
        <v>3</v>
      </c>
      <c r="V196" s="19"/>
      <c r="W196" s="19"/>
      <c r="X196" s="54">
        <f t="shared" si="17"/>
        <v>1</v>
      </c>
      <c r="Y196" s="54">
        <f t="shared" si="18"/>
        <v>1</v>
      </c>
      <c r="Z196" s="54" t="e">
        <f t="shared" si="19"/>
        <v>#DIV/0!</v>
      </c>
      <c r="AA196" s="57" t="s">
        <v>33</v>
      </c>
      <c r="AB196" s="59"/>
      <c r="AC196" s="7"/>
    </row>
    <row r="197" s="1" customFormat="1" ht="67.5" spans="1:29">
      <c r="A197" s="19">
        <v>190</v>
      </c>
      <c r="B197" s="61" t="s">
        <v>375</v>
      </c>
      <c r="C197" s="65" t="s">
        <v>664</v>
      </c>
      <c r="D197" s="73" t="s">
        <v>641</v>
      </c>
      <c r="E197" s="69" t="s">
        <v>216</v>
      </c>
      <c r="F197" s="71" t="s">
        <v>129</v>
      </c>
      <c r="G197" s="64" t="s">
        <v>642</v>
      </c>
      <c r="H197" s="21" t="s">
        <v>645</v>
      </c>
      <c r="I197" s="38">
        <f t="shared" si="16"/>
        <v>3</v>
      </c>
      <c r="J197" s="19">
        <v>3</v>
      </c>
      <c r="K197" s="19"/>
      <c r="L197" s="19"/>
      <c r="M197" s="19"/>
      <c r="N197" s="19"/>
      <c r="O197" s="19"/>
      <c r="P197" s="19"/>
      <c r="Q197" s="19"/>
      <c r="R197" s="19"/>
      <c r="S197" s="19"/>
      <c r="T197" s="53">
        <f t="shared" si="15"/>
        <v>3</v>
      </c>
      <c r="U197" s="74">
        <v>3</v>
      </c>
      <c r="V197" s="19"/>
      <c r="W197" s="19"/>
      <c r="X197" s="54">
        <f t="shared" si="17"/>
        <v>1</v>
      </c>
      <c r="Y197" s="54">
        <f t="shared" si="18"/>
        <v>1</v>
      </c>
      <c r="Z197" s="54" t="e">
        <f t="shared" si="19"/>
        <v>#DIV/0!</v>
      </c>
      <c r="AA197" s="57" t="s">
        <v>33</v>
      </c>
      <c r="AB197" s="59"/>
      <c r="AC197" s="7"/>
    </row>
    <row r="198" s="1" customFormat="1" ht="67.5" spans="1:29">
      <c r="A198" s="19">
        <v>191</v>
      </c>
      <c r="B198" s="61" t="s">
        <v>375</v>
      </c>
      <c r="C198" s="65" t="s">
        <v>665</v>
      </c>
      <c r="D198" s="73" t="s">
        <v>641</v>
      </c>
      <c r="E198" s="69" t="s">
        <v>149</v>
      </c>
      <c r="F198" s="71" t="s">
        <v>150</v>
      </c>
      <c r="G198" s="64" t="s">
        <v>642</v>
      </c>
      <c r="H198" s="21" t="s">
        <v>645</v>
      </c>
      <c r="I198" s="38">
        <f t="shared" si="16"/>
        <v>3</v>
      </c>
      <c r="J198" s="19">
        <v>3</v>
      </c>
      <c r="K198" s="19"/>
      <c r="L198" s="19"/>
      <c r="M198" s="19"/>
      <c r="N198" s="19"/>
      <c r="O198" s="19"/>
      <c r="P198" s="19"/>
      <c r="Q198" s="19"/>
      <c r="R198" s="19"/>
      <c r="S198" s="19"/>
      <c r="T198" s="53">
        <f t="shared" si="15"/>
        <v>3</v>
      </c>
      <c r="U198" s="74">
        <v>3</v>
      </c>
      <c r="V198" s="19"/>
      <c r="W198" s="19"/>
      <c r="X198" s="54">
        <f t="shared" si="17"/>
        <v>1</v>
      </c>
      <c r="Y198" s="54">
        <f t="shared" si="18"/>
        <v>1</v>
      </c>
      <c r="Z198" s="54" t="e">
        <f t="shared" si="19"/>
        <v>#DIV/0!</v>
      </c>
      <c r="AA198" s="57" t="s">
        <v>33</v>
      </c>
      <c r="AB198" s="59"/>
      <c r="AC198" s="7"/>
    </row>
    <row r="199" s="1" customFormat="1" ht="67.5" spans="1:29">
      <c r="A199" s="19">
        <v>192</v>
      </c>
      <c r="B199" s="61" t="s">
        <v>375</v>
      </c>
      <c r="C199" s="65" t="s">
        <v>666</v>
      </c>
      <c r="D199" s="73" t="s">
        <v>641</v>
      </c>
      <c r="E199" s="69" t="s">
        <v>212</v>
      </c>
      <c r="F199" s="71" t="s">
        <v>83</v>
      </c>
      <c r="G199" s="64" t="s">
        <v>642</v>
      </c>
      <c r="H199" s="21" t="s">
        <v>645</v>
      </c>
      <c r="I199" s="38">
        <f t="shared" si="16"/>
        <v>4</v>
      </c>
      <c r="J199" s="19">
        <v>4</v>
      </c>
      <c r="K199" s="19"/>
      <c r="L199" s="19"/>
      <c r="M199" s="19"/>
      <c r="N199" s="19"/>
      <c r="O199" s="19"/>
      <c r="P199" s="19"/>
      <c r="Q199" s="19"/>
      <c r="R199" s="19"/>
      <c r="S199" s="19"/>
      <c r="T199" s="53">
        <f t="shared" ref="T199:T262" si="20">SUM(U199:W199)</f>
        <v>4</v>
      </c>
      <c r="U199" s="74">
        <v>4</v>
      </c>
      <c r="V199" s="19"/>
      <c r="W199" s="19"/>
      <c r="X199" s="54">
        <f t="shared" si="17"/>
        <v>1</v>
      </c>
      <c r="Y199" s="54">
        <f t="shared" si="18"/>
        <v>1</v>
      </c>
      <c r="Z199" s="54" t="e">
        <f t="shared" si="19"/>
        <v>#DIV/0!</v>
      </c>
      <c r="AA199" s="57" t="s">
        <v>33</v>
      </c>
      <c r="AB199" s="59"/>
      <c r="AC199" s="7"/>
    </row>
    <row r="200" s="1" customFormat="1" ht="67.5" spans="1:29">
      <c r="A200" s="19">
        <v>193</v>
      </c>
      <c r="B200" s="61" t="s">
        <v>375</v>
      </c>
      <c r="C200" s="65" t="s">
        <v>667</v>
      </c>
      <c r="D200" s="73" t="s">
        <v>641</v>
      </c>
      <c r="E200" s="69" t="s">
        <v>142</v>
      </c>
      <c r="F200" s="71" t="s">
        <v>93</v>
      </c>
      <c r="G200" s="64" t="s">
        <v>642</v>
      </c>
      <c r="H200" s="21" t="s">
        <v>645</v>
      </c>
      <c r="I200" s="38">
        <f t="shared" ref="I200:I263" si="21">SUM(J200:P200)</f>
        <v>3</v>
      </c>
      <c r="J200" s="19">
        <v>3</v>
      </c>
      <c r="K200" s="19"/>
      <c r="L200" s="19"/>
      <c r="M200" s="19"/>
      <c r="N200" s="19"/>
      <c r="O200" s="19"/>
      <c r="P200" s="19"/>
      <c r="Q200" s="19"/>
      <c r="R200" s="19"/>
      <c r="S200" s="19"/>
      <c r="T200" s="53">
        <f t="shared" si="20"/>
        <v>3</v>
      </c>
      <c r="U200" s="74">
        <v>3</v>
      </c>
      <c r="V200" s="19"/>
      <c r="W200" s="19"/>
      <c r="X200" s="54">
        <f t="shared" ref="X200:X263" si="22">T200/I200</f>
        <v>1</v>
      </c>
      <c r="Y200" s="54">
        <f t="shared" ref="Y200:Y263" si="23">(U200+V200)/(J200+K200+L200)</f>
        <v>1</v>
      </c>
      <c r="Z200" s="54" t="e">
        <f t="shared" ref="Z200:Z263" si="24">(W200+V200)/(M200+N200+O200+Q200+R200+S200)</f>
        <v>#DIV/0!</v>
      </c>
      <c r="AA200" s="57" t="s">
        <v>33</v>
      </c>
      <c r="AB200" s="59"/>
      <c r="AC200" s="7"/>
    </row>
    <row r="201" s="1" customFormat="1" ht="67.5" spans="1:29">
      <c r="A201" s="19">
        <v>194</v>
      </c>
      <c r="B201" s="61" t="s">
        <v>375</v>
      </c>
      <c r="C201" s="65" t="s">
        <v>668</v>
      </c>
      <c r="D201" s="73" t="s">
        <v>641</v>
      </c>
      <c r="E201" s="69" t="s">
        <v>29</v>
      </c>
      <c r="F201" s="71" t="s">
        <v>30</v>
      </c>
      <c r="G201" s="64" t="s">
        <v>642</v>
      </c>
      <c r="H201" s="21" t="s">
        <v>645</v>
      </c>
      <c r="I201" s="38">
        <f t="shared" si="21"/>
        <v>3</v>
      </c>
      <c r="J201" s="19">
        <v>2.26</v>
      </c>
      <c r="K201" s="19">
        <v>0.74</v>
      </c>
      <c r="L201" s="19"/>
      <c r="M201" s="19"/>
      <c r="N201" s="19"/>
      <c r="O201" s="19"/>
      <c r="P201" s="19"/>
      <c r="Q201" s="19"/>
      <c r="R201" s="19"/>
      <c r="S201" s="19"/>
      <c r="T201" s="53">
        <f t="shared" si="20"/>
        <v>3</v>
      </c>
      <c r="U201" s="74">
        <v>3</v>
      </c>
      <c r="V201" s="19"/>
      <c r="W201" s="19"/>
      <c r="X201" s="54">
        <f t="shared" si="22"/>
        <v>1</v>
      </c>
      <c r="Y201" s="54">
        <f t="shared" si="23"/>
        <v>1</v>
      </c>
      <c r="Z201" s="54" t="e">
        <f t="shared" si="24"/>
        <v>#DIV/0!</v>
      </c>
      <c r="AA201" s="57" t="s">
        <v>33</v>
      </c>
      <c r="AB201" s="59"/>
      <c r="AC201" s="7"/>
    </row>
    <row r="202" s="1" customFormat="1" ht="67.5" spans="1:29">
      <c r="A202" s="19">
        <v>195</v>
      </c>
      <c r="B202" s="61" t="s">
        <v>375</v>
      </c>
      <c r="C202" s="65" t="s">
        <v>669</v>
      </c>
      <c r="D202" s="73" t="s">
        <v>641</v>
      </c>
      <c r="E202" s="69" t="s">
        <v>58</v>
      </c>
      <c r="F202" s="71" t="s">
        <v>59</v>
      </c>
      <c r="G202" s="64" t="s">
        <v>642</v>
      </c>
      <c r="H202" s="23" t="s">
        <v>670</v>
      </c>
      <c r="I202" s="38">
        <f t="shared" si="21"/>
        <v>20</v>
      </c>
      <c r="J202" s="19">
        <v>20</v>
      </c>
      <c r="K202" s="19"/>
      <c r="L202" s="19"/>
      <c r="M202" s="19"/>
      <c r="N202" s="19"/>
      <c r="O202" s="19"/>
      <c r="P202" s="19"/>
      <c r="Q202" s="19"/>
      <c r="R202" s="19"/>
      <c r="S202" s="19"/>
      <c r="T202" s="53">
        <f t="shared" si="20"/>
        <v>20</v>
      </c>
      <c r="U202" s="74">
        <v>20</v>
      </c>
      <c r="V202" s="19"/>
      <c r="W202" s="19"/>
      <c r="X202" s="54">
        <f t="shared" si="22"/>
        <v>1</v>
      </c>
      <c r="Y202" s="54">
        <f t="shared" si="23"/>
        <v>1</v>
      </c>
      <c r="Z202" s="54" t="e">
        <f t="shared" si="24"/>
        <v>#DIV/0!</v>
      </c>
      <c r="AA202" s="57" t="s">
        <v>33</v>
      </c>
      <c r="AB202" s="59"/>
      <c r="AC202" s="7"/>
    </row>
    <row r="203" s="1" customFormat="1" ht="67.5" spans="1:29">
      <c r="A203" s="19">
        <v>196</v>
      </c>
      <c r="B203" s="61" t="s">
        <v>375</v>
      </c>
      <c r="C203" s="65" t="s">
        <v>671</v>
      </c>
      <c r="D203" s="73" t="s">
        <v>641</v>
      </c>
      <c r="E203" s="69" t="s">
        <v>187</v>
      </c>
      <c r="F203" s="71" t="s">
        <v>539</v>
      </c>
      <c r="G203" s="64" t="s">
        <v>642</v>
      </c>
      <c r="H203" s="21" t="s">
        <v>645</v>
      </c>
      <c r="I203" s="38">
        <f t="shared" si="21"/>
        <v>3</v>
      </c>
      <c r="J203" s="19"/>
      <c r="K203" s="19">
        <v>3</v>
      </c>
      <c r="L203" s="19"/>
      <c r="M203" s="19"/>
      <c r="N203" s="19"/>
      <c r="O203" s="19"/>
      <c r="P203" s="19"/>
      <c r="Q203" s="19"/>
      <c r="R203" s="19"/>
      <c r="S203" s="19"/>
      <c r="T203" s="53">
        <f t="shared" si="20"/>
        <v>3</v>
      </c>
      <c r="U203" s="74">
        <v>3</v>
      </c>
      <c r="V203" s="19"/>
      <c r="W203" s="19"/>
      <c r="X203" s="54">
        <f t="shared" si="22"/>
        <v>1</v>
      </c>
      <c r="Y203" s="54">
        <f t="shared" si="23"/>
        <v>1</v>
      </c>
      <c r="Z203" s="54" t="e">
        <f t="shared" si="24"/>
        <v>#DIV/0!</v>
      </c>
      <c r="AA203" s="57" t="s">
        <v>33</v>
      </c>
      <c r="AB203" s="59"/>
      <c r="AC203" s="7"/>
    </row>
    <row r="204" s="1" customFormat="1" ht="67.5" spans="1:29">
      <c r="A204" s="19">
        <v>197</v>
      </c>
      <c r="B204" s="61" t="s">
        <v>375</v>
      </c>
      <c r="C204" s="65" t="s">
        <v>672</v>
      </c>
      <c r="D204" s="73" t="s">
        <v>641</v>
      </c>
      <c r="E204" s="69" t="s">
        <v>236</v>
      </c>
      <c r="F204" s="71" t="s">
        <v>170</v>
      </c>
      <c r="G204" s="64" t="s">
        <v>642</v>
      </c>
      <c r="H204" s="21" t="s">
        <v>645</v>
      </c>
      <c r="I204" s="38">
        <f t="shared" si="21"/>
        <v>4</v>
      </c>
      <c r="J204" s="19"/>
      <c r="K204" s="74">
        <v>4</v>
      </c>
      <c r="L204" s="19"/>
      <c r="M204" s="19"/>
      <c r="N204" s="19"/>
      <c r="O204" s="19"/>
      <c r="P204" s="19"/>
      <c r="Q204" s="19"/>
      <c r="R204" s="19"/>
      <c r="S204" s="19"/>
      <c r="T204" s="53">
        <f t="shared" si="20"/>
        <v>4</v>
      </c>
      <c r="U204" s="74">
        <v>4</v>
      </c>
      <c r="V204" s="19"/>
      <c r="W204" s="19"/>
      <c r="X204" s="54">
        <f t="shared" si="22"/>
        <v>1</v>
      </c>
      <c r="Y204" s="54">
        <f t="shared" si="23"/>
        <v>1</v>
      </c>
      <c r="Z204" s="54" t="e">
        <f t="shared" si="24"/>
        <v>#DIV/0!</v>
      </c>
      <c r="AA204" s="57" t="s">
        <v>33</v>
      </c>
      <c r="AB204" s="59"/>
      <c r="AC204" s="7"/>
    </row>
    <row r="205" s="1" customFormat="1" ht="67.5" spans="1:29">
      <c r="A205" s="19">
        <v>198</v>
      </c>
      <c r="B205" s="61" t="s">
        <v>375</v>
      </c>
      <c r="C205" s="65" t="s">
        <v>673</v>
      </c>
      <c r="D205" s="73" t="s">
        <v>641</v>
      </c>
      <c r="E205" s="69" t="s">
        <v>221</v>
      </c>
      <c r="F205" s="71" t="s">
        <v>69</v>
      </c>
      <c r="G205" s="64" t="s">
        <v>642</v>
      </c>
      <c r="H205" s="21" t="s">
        <v>645</v>
      </c>
      <c r="I205" s="38">
        <f t="shared" si="21"/>
        <v>3</v>
      </c>
      <c r="J205" s="19"/>
      <c r="K205" s="74">
        <v>3</v>
      </c>
      <c r="L205" s="19"/>
      <c r="M205" s="19"/>
      <c r="N205" s="19"/>
      <c r="O205" s="19"/>
      <c r="P205" s="19"/>
      <c r="Q205" s="19"/>
      <c r="R205" s="19"/>
      <c r="S205" s="19"/>
      <c r="T205" s="53">
        <f t="shared" si="20"/>
        <v>3</v>
      </c>
      <c r="U205" s="74">
        <v>3</v>
      </c>
      <c r="V205" s="19"/>
      <c r="W205" s="19"/>
      <c r="X205" s="54">
        <f t="shared" si="22"/>
        <v>1</v>
      </c>
      <c r="Y205" s="54">
        <f t="shared" si="23"/>
        <v>1</v>
      </c>
      <c r="Z205" s="54" t="e">
        <f t="shared" si="24"/>
        <v>#DIV/0!</v>
      </c>
      <c r="AA205" s="57" t="s">
        <v>33</v>
      </c>
      <c r="AB205" s="59"/>
      <c r="AC205" s="7"/>
    </row>
    <row r="206" s="1" customFormat="1" ht="67.5" spans="1:29">
      <c r="A206" s="19">
        <v>199</v>
      </c>
      <c r="B206" s="61" t="s">
        <v>375</v>
      </c>
      <c r="C206" s="65" t="s">
        <v>674</v>
      </c>
      <c r="D206" s="73" t="s">
        <v>641</v>
      </c>
      <c r="E206" s="69" t="s">
        <v>249</v>
      </c>
      <c r="F206" s="71" t="s">
        <v>300</v>
      </c>
      <c r="G206" s="64" t="s">
        <v>642</v>
      </c>
      <c r="H206" s="21" t="s">
        <v>645</v>
      </c>
      <c r="I206" s="38">
        <f t="shared" si="21"/>
        <v>3</v>
      </c>
      <c r="J206" s="19"/>
      <c r="K206" s="74">
        <v>3</v>
      </c>
      <c r="L206" s="19"/>
      <c r="M206" s="19"/>
      <c r="N206" s="19"/>
      <c r="O206" s="19"/>
      <c r="P206" s="19"/>
      <c r="Q206" s="19"/>
      <c r="R206" s="19"/>
      <c r="S206" s="19"/>
      <c r="T206" s="53">
        <f t="shared" si="20"/>
        <v>3</v>
      </c>
      <c r="U206" s="74">
        <v>3</v>
      </c>
      <c r="V206" s="19"/>
      <c r="W206" s="19"/>
      <c r="X206" s="54">
        <f t="shared" si="22"/>
        <v>1</v>
      </c>
      <c r="Y206" s="54">
        <f t="shared" si="23"/>
        <v>1</v>
      </c>
      <c r="Z206" s="54" t="e">
        <f t="shared" si="24"/>
        <v>#DIV/0!</v>
      </c>
      <c r="AA206" s="57" t="s">
        <v>33</v>
      </c>
      <c r="AB206" s="59"/>
      <c r="AC206" s="7"/>
    </row>
    <row r="207" s="1" customFormat="1" ht="67.5" spans="1:29">
      <c r="A207" s="19">
        <v>200</v>
      </c>
      <c r="B207" s="61" t="s">
        <v>375</v>
      </c>
      <c r="C207" s="65" t="s">
        <v>675</v>
      </c>
      <c r="D207" s="73" t="s">
        <v>641</v>
      </c>
      <c r="E207" s="69" t="s">
        <v>191</v>
      </c>
      <c r="F207" s="71" t="s">
        <v>542</v>
      </c>
      <c r="G207" s="64" t="s">
        <v>642</v>
      </c>
      <c r="H207" s="21" t="s">
        <v>645</v>
      </c>
      <c r="I207" s="38">
        <f t="shared" si="21"/>
        <v>3</v>
      </c>
      <c r="J207" s="19"/>
      <c r="K207" s="19">
        <v>3</v>
      </c>
      <c r="L207" s="19"/>
      <c r="M207" s="19"/>
      <c r="N207" s="19"/>
      <c r="O207" s="19"/>
      <c r="P207" s="19"/>
      <c r="Q207" s="19"/>
      <c r="R207" s="19"/>
      <c r="S207" s="19"/>
      <c r="T207" s="53">
        <f t="shared" si="20"/>
        <v>3</v>
      </c>
      <c r="U207" s="74">
        <v>3</v>
      </c>
      <c r="V207" s="19"/>
      <c r="W207" s="19"/>
      <c r="X207" s="54">
        <f t="shared" si="22"/>
        <v>1</v>
      </c>
      <c r="Y207" s="54">
        <f t="shared" si="23"/>
        <v>1</v>
      </c>
      <c r="Z207" s="54" t="e">
        <f t="shared" si="24"/>
        <v>#DIV/0!</v>
      </c>
      <c r="AA207" s="57" t="s">
        <v>33</v>
      </c>
      <c r="AB207" s="59"/>
      <c r="AC207" s="7"/>
    </row>
    <row r="208" s="1" customFormat="1" ht="67.5" spans="1:29">
      <c r="A208" s="19">
        <v>201</v>
      </c>
      <c r="B208" s="61" t="s">
        <v>375</v>
      </c>
      <c r="C208" s="65" t="s">
        <v>676</v>
      </c>
      <c r="D208" s="73" t="s">
        <v>641</v>
      </c>
      <c r="E208" s="69" t="s">
        <v>199</v>
      </c>
      <c r="F208" s="71" t="s">
        <v>534</v>
      </c>
      <c r="G208" s="64" t="s">
        <v>642</v>
      </c>
      <c r="H208" s="21" t="s">
        <v>645</v>
      </c>
      <c r="I208" s="38">
        <f t="shared" si="21"/>
        <v>3</v>
      </c>
      <c r="J208" s="19"/>
      <c r="K208" s="19">
        <v>3</v>
      </c>
      <c r="L208" s="19"/>
      <c r="M208" s="19"/>
      <c r="N208" s="19"/>
      <c r="O208" s="19"/>
      <c r="P208" s="19"/>
      <c r="Q208" s="19"/>
      <c r="R208" s="19"/>
      <c r="S208" s="19"/>
      <c r="T208" s="53">
        <f t="shared" si="20"/>
        <v>3</v>
      </c>
      <c r="U208" s="74">
        <v>3</v>
      </c>
      <c r="V208" s="19"/>
      <c r="W208" s="19"/>
      <c r="X208" s="54">
        <f t="shared" si="22"/>
        <v>1</v>
      </c>
      <c r="Y208" s="54">
        <f t="shared" si="23"/>
        <v>1</v>
      </c>
      <c r="Z208" s="54" t="e">
        <f t="shared" si="24"/>
        <v>#DIV/0!</v>
      </c>
      <c r="AA208" s="57" t="s">
        <v>33</v>
      </c>
      <c r="AB208" s="59"/>
      <c r="AC208" s="7"/>
    </row>
    <row r="209" s="1" customFormat="1" ht="228" spans="1:29">
      <c r="A209" s="19">
        <v>202</v>
      </c>
      <c r="B209" s="61" t="s">
        <v>26</v>
      </c>
      <c r="C209" s="75" t="s">
        <v>677</v>
      </c>
      <c r="D209" s="67" t="s">
        <v>678</v>
      </c>
      <c r="E209" s="69" t="s">
        <v>679</v>
      </c>
      <c r="F209" s="71" t="s">
        <v>26</v>
      </c>
      <c r="G209" s="75" t="s">
        <v>680</v>
      </c>
      <c r="H209" s="21" t="s">
        <v>681</v>
      </c>
      <c r="I209" s="38">
        <f t="shared" si="21"/>
        <v>1000</v>
      </c>
      <c r="J209" s="19">
        <v>1000</v>
      </c>
      <c r="K209" s="19"/>
      <c r="L209" s="19"/>
      <c r="M209" s="19"/>
      <c r="N209" s="19"/>
      <c r="O209" s="19"/>
      <c r="P209" s="19"/>
      <c r="Q209" s="19">
        <v>1000</v>
      </c>
      <c r="R209" s="19"/>
      <c r="S209" s="19"/>
      <c r="T209" s="53">
        <f t="shared" si="20"/>
        <v>1000</v>
      </c>
      <c r="U209" s="19"/>
      <c r="V209" s="19">
        <v>1000</v>
      </c>
      <c r="W209" s="19"/>
      <c r="X209" s="54">
        <f t="shared" si="22"/>
        <v>1</v>
      </c>
      <c r="Y209" s="54">
        <f t="shared" si="23"/>
        <v>1</v>
      </c>
      <c r="Z209" s="54">
        <f t="shared" si="24"/>
        <v>1</v>
      </c>
      <c r="AA209" s="57" t="s">
        <v>33</v>
      </c>
      <c r="AB209" s="59"/>
      <c r="AC209" s="7"/>
    </row>
    <row r="210" s="1" customFormat="1" ht="120" spans="1:29">
      <c r="A210" s="19">
        <v>203</v>
      </c>
      <c r="B210" s="61" t="s">
        <v>375</v>
      </c>
      <c r="C210" s="24" t="s">
        <v>682</v>
      </c>
      <c r="D210" s="67" t="s">
        <v>683</v>
      </c>
      <c r="E210" s="69" t="s">
        <v>58</v>
      </c>
      <c r="F210" s="71" t="s">
        <v>59</v>
      </c>
      <c r="G210" s="75" t="s">
        <v>684</v>
      </c>
      <c r="H210" s="21" t="s">
        <v>685</v>
      </c>
      <c r="I210" s="38">
        <f t="shared" si="21"/>
        <v>100</v>
      </c>
      <c r="J210" s="19"/>
      <c r="K210" s="19">
        <v>17.5</v>
      </c>
      <c r="L210" s="19"/>
      <c r="M210" s="19"/>
      <c r="N210" s="19">
        <v>82.5</v>
      </c>
      <c r="O210" s="19"/>
      <c r="P210" s="19"/>
      <c r="Q210" s="19"/>
      <c r="R210" s="19">
        <v>17.5</v>
      </c>
      <c r="S210" s="19"/>
      <c r="T210" s="53">
        <f t="shared" si="20"/>
        <v>0</v>
      </c>
      <c r="U210" s="19"/>
      <c r="V210" s="19"/>
      <c r="W210" s="19"/>
      <c r="X210" s="54">
        <f t="shared" si="22"/>
        <v>0</v>
      </c>
      <c r="Y210" s="54">
        <f t="shared" si="23"/>
        <v>0</v>
      </c>
      <c r="Z210" s="54">
        <f t="shared" si="24"/>
        <v>0</v>
      </c>
      <c r="AA210" s="57" t="s">
        <v>51</v>
      </c>
      <c r="AB210" s="59" t="s">
        <v>52</v>
      </c>
      <c r="AC210" s="7"/>
    </row>
    <row r="211" s="1" customFormat="1" ht="144" spans="1:29">
      <c r="A211" s="19">
        <v>204</v>
      </c>
      <c r="B211" s="61" t="s">
        <v>375</v>
      </c>
      <c r="C211" s="24" t="s">
        <v>686</v>
      </c>
      <c r="D211" s="67" t="s">
        <v>687</v>
      </c>
      <c r="E211" s="69" t="s">
        <v>29</v>
      </c>
      <c r="F211" s="71" t="s">
        <v>30</v>
      </c>
      <c r="G211" s="75" t="s">
        <v>688</v>
      </c>
      <c r="H211" s="21" t="s">
        <v>685</v>
      </c>
      <c r="I211" s="38">
        <f t="shared" si="21"/>
        <v>350</v>
      </c>
      <c r="J211" s="19"/>
      <c r="K211" s="19">
        <v>350</v>
      </c>
      <c r="L211" s="19"/>
      <c r="M211" s="19"/>
      <c r="N211" s="19"/>
      <c r="O211" s="19"/>
      <c r="P211" s="19"/>
      <c r="Q211" s="19"/>
      <c r="R211" s="19">
        <v>350</v>
      </c>
      <c r="S211" s="19"/>
      <c r="T211" s="53">
        <f t="shared" si="20"/>
        <v>161.0772</v>
      </c>
      <c r="U211" s="19"/>
      <c r="V211" s="74">
        <v>161.0772</v>
      </c>
      <c r="W211" s="19"/>
      <c r="X211" s="54">
        <f t="shared" si="22"/>
        <v>0.460220571428571</v>
      </c>
      <c r="Y211" s="54">
        <f t="shared" si="23"/>
        <v>0.460220571428571</v>
      </c>
      <c r="Z211" s="54">
        <f t="shared" si="24"/>
        <v>0.460220571428571</v>
      </c>
      <c r="AA211" s="57" t="s">
        <v>51</v>
      </c>
      <c r="AB211" s="59" t="s">
        <v>52</v>
      </c>
      <c r="AC211" s="7"/>
    </row>
    <row r="212" s="1" customFormat="1" ht="108" spans="1:29">
      <c r="A212" s="19">
        <v>205</v>
      </c>
      <c r="B212" s="61" t="s">
        <v>375</v>
      </c>
      <c r="C212" s="24" t="s">
        <v>689</v>
      </c>
      <c r="D212" s="67" t="s">
        <v>690</v>
      </c>
      <c r="E212" s="69" t="s">
        <v>216</v>
      </c>
      <c r="F212" s="71" t="s">
        <v>129</v>
      </c>
      <c r="G212" s="75" t="s">
        <v>691</v>
      </c>
      <c r="H212" s="21" t="s">
        <v>685</v>
      </c>
      <c r="I212" s="38">
        <f t="shared" si="21"/>
        <v>50</v>
      </c>
      <c r="J212" s="19"/>
      <c r="K212" s="19">
        <v>50</v>
      </c>
      <c r="L212" s="19"/>
      <c r="M212" s="19"/>
      <c r="N212" s="19"/>
      <c r="O212" s="19"/>
      <c r="P212" s="19"/>
      <c r="Q212" s="19"/>
      <c r="R212" s="19">
        <v>50</v>
      </c>
      <c r="S212" s="19"/>
      <c r="T212" s="53">
        <f t="shared" si="20"/>
        <v>44.55</v>
      </c>
      <c r="U212" s="19"/>
      <c r="V212" s="74">
        <v>44.55</v>
      </c>
      <c r="W212" s="19"/>
      <c r="X212" s="54">
        <f t="shared" si="22"/>
        <v>0.891</v>
      </c>
      <c r="Y212" s="54">
        <f t="shared" si="23"/>
        <v>0.891</v>
      </c>
      <c r="Z212" s="54">
        <f t="shared" si="24"/>
        <v>0.891</v>
      </c>
      <c r="AA212" s="57" t="s">
        <v>33</v>
      </c>
      <c r="AB212" s="59"/>
      <c r="AC212" s="7"/>
    </row>
    <row r="213" s="1" customFormat="1" ht="132" spans="1:29">
      <c r="A213" s="19">
        <v>206</v>
      </c>
      <c r="B213" s="61" t="s">
        <v>375</v>
      </c>
      <c r="C213" s="23" t="s">
        <v>692</v>
      </c>
      <c r="D213" s="75" t="s">
        <v>693</v>
      </c>
      <c r="E213" s="69" t="s">
        <v>216</v>
      </c>
      <c r="F213" s="71" t="s">
        <v>129</v>
      </c>
      <c r="G213" s="75" t="s">
        <v>694</v>
      </c>
      <c r="H213" s="21" t="s">
        <v>695</v>
      </c>
      <c r="I213" s="38">
        <f t="shared" si="21"/>
        <v>6.9</v>
      </c>
      <c r="J213" s="19"/>
      <c r="K213" s="19">
        <v>6.9</v>
      </c>
      <c r="L213" s="19"/>
      <c r="M213" s="19"/>
      <c r="N213" s="19"/>
      <c r="O213" s="19"/>
      <c r="P213" s="19"/>
      <c r="Q213" s="19"/>
      <c r="R213" s="19">
        <v>6.9</v>
      </c>
      <c r="S213" s="19"/>
      <c r="T213" s="53">
        <f t="shared" si="20"/>
        <v>6.9</v>
      </c>
      <c r="U213" s="19"/>
      <c r="V213" s="74">
        <v>6.9</v>
      </c>
      <c r="W213" s="19"/>
      <c r="X213" s="54">
        <f t="shared" si="22"/>
        <v>1</v>
      </c>
      <c r="Y213" s="54">
        <f t="shared" si="23"/>
        <v>1</v>
      </c>
      <c r="Z213" s="54">
        <f t="shared" si="24"/>
        <v>1</v>
      </c>
      <c r="AA213" s="57" t="s">
        <v>33</v>
      </c>
      <c r="AB213" s="59"/>
      <c r="AC213" s="7"/>
    </row>
    <row r="214" s="1" customFormat="1" ht="132" spans="1:29">
      <c r="A214" s="19">
        <v>207</v>
      </c>
      <c r="B214" s="61" t="s">
        <v>375</v>
      </c>
      <c r="C214" s="23" t="s">
        <v>696</v>
      </c>
      <c r="D214" s="75" t="s">
        <v>697</v>
      </c>
      <c r="E214" s="69" t="s">
        <v>42</v>
      </c>
      <c r="F214" s="71" t="s">
        <v>43</v>
      </c>
      <c r="G214" s="75" t="s">
        <v>698</v>
      </c>
      <c r="H214" s="21" t="s">
        <v>695</v>
      </c>
      <c r="I214" s="38">
        <f t="shared" si="21"/>
        <v>8.4</v>
      </c>
      <c r="J214" s="19"/>
      <c r="K214" s="19">
        <v>8.4</v>
      </c>
      <c r="L214" s="19"/>
      <c r="M214" s="19"/>
      <c r="N214" s="19"/>
      <c r="O214" s="19"/>
      <c r="P214" s="19"/>
      <c r="Q214" s="19"/>
      <c r="R214" s="19">
        <v>8.4</v>
      </c>
      <c r="S214" s="19"/>
      <c r="T214" s="53">
        <f t="shared" si="20"/>
        <v>8.4</v>
      </c>
      <c r="U214" s="19"/>
      <c r="V214" s="74">
        <v>8.4</v>
      </c>
      <c r="W214" s="19"/>
      <c r="X214" s="54">
        <f t="shared" si="22"/>
        <v>1</v>
      </c>
      <c r="Y214" s="54">
        <f t="shared" si="23"/>
        <v>1</v>
      </c>
      <c r="Z214" s="54">
        <f t="shared" si="24"/>
        <v>1</v>
      </c>
      <c r="AA214" s="57" t="s">
        <v>33</v>
      </c>
      <c r="AB214" s="59"/>
      <c r="AC214" s="7"/>
    </row>
    <row r="215" s="1" customFormat="1" ht="132" spans="1:29">
      <c r="A215" s="19">
        <v>208</v>
      </c>
      <c r="B215" s="61" t="s">
        <v>375</v>
      </c>
      <c r="C215" s="23" t="s">
        <v>699</v>
      </c>
      <c r="D215" s="75" t="s">
        <v>700</v>
      </c>
      <c r="E215" s="69" t="s">
        <v>187</v>
      </c>
      <c r="F215" s="71" t="s">
        <v>539</v>
      </c>
      <c r="G215" s="75" t="s">
        <v>701</v>
      </c>
      <c r="H215" s="23" t="s">
        <v>702</v>
      </c>
      <c r="I215" s="38">
        <f t="shared" si="21"/>
        <v>6.6</v>
      </c>
      <c r="J215" s="19"/>
      <c r="K215" s="19">
        <v>6.6</v>
      </c>
      <c r="L215" s="19"/>
      <c r="M215" s="19"/>
      <c r="N215" s="19"/>
      <c r="O215" s="19"/>
      <c r="P215" s="19"/>
      <c r="Q215" s="19"/>
      <c r="R215" s="74">
        <v>6.6</v>
      </c>
      <c r="S215" s="19"/>
      <c r="T215" s="53">
        <f t="shared" si="20"/>
        <v>6.6</v>
      </c>
      <c r="U215" s="19"/>
      <c r="V215" s="74">
        <v>6.6</v>
      </c>
      <c r="W215" s="19"/>
      <c r="X215" s="54">
        <f t="shared" si="22"/>
        <v>1</v>
      </c>
      <c r="Y215" s="54">
        <f t="shared" si="23"/>
        <v>1</v>
      </c>
      <c r="Z215" s="54">
        <f t="shared" si="24"/>
        <v>1</v>
      </c>
      <c r="AA215" s="57" t="s">
        <v>33</v>
      </c>
      <c r="AB215" s="59"/>
      <c r="AC215" s="7"/>
    </row>
    <row r="216" s="5" customFormat="1" ht="132" spans="1:29">
      <c r="A216" s="19">
        <v>209</v>
      </c>
      <c r="B216" s="61" t="s">
        <v>375</v>
      </c>
      <c r="C216" s="23" t="s">
        <v>703</v>
      </c>
      <c r="D216" s="75" t="s">
        <v>704</v>
      </c>
      <c r="E216" s="69" t="s">
        <v>246</v>
      </c>
      <c r="F216" s="71" t="s">
        <v>659</v>
      </c>
      <c r="G216" s="75" t="s">
        <v>705</v>
      </c>
      <c r="H216" s="76" t="s">
        <v>706</v>
      </c>
      <c r="I216" s="38">
        <f t="shared" si="21"/>
        <v>1.5</v>
      </c>
      <c r="J216" s="19"/>
      <c r="K216" s="19">
        <v>1.5</v>
      </c>
      <c r="L216" s="19"/>
      <c r="M216" s="19"/>
      <c r="N216" s="19"/>
      <c r="O216" s="19"/>
      <c r="P216" s="19"/>
      <c r="Q216" s="19"/>
      <c r="R216" s="74">
        <v>1.5</v>
      </c>
      <c r="S216" s="19"/>
      <c r="T216" s="53">
        <f t="shared" si="20"/>
        <v>1.2</v>
      </c>
      <c r="U216" s="19"/>
      <c r="V216" s="74">
        <v>1.2</v>
      </c>
      <c r="W216" s="19"/>
      <c r="X216" s="54">
        <f t="shared" si="22"/>
        <v>0.8</v>
      </c>
      <c r="Y216" s="54">
        <f t="shared" si="23"/>
        <v>0.8</v>
      </c>
      <c r="Z216" s="54">
        <f t="shared" si="24"/>
        <v>0.8</v>
      </c>
      <c r="AA216" s="57" t="s">
        <v>33</v>
      </c>
      <c r="AB216" s="59"/>
      <c r="AC216" s="81"/>
    </row>
    <row r="217" s="1" customFormat="1" ht="132" spans="1:29">
      <c r="A217" s="19">
        <v>210</v>
      </c>
      <c r="B217" s="61" t="s">
        <v>375</v>
      </c>
      <c r="C217" s="23" t="s">
        <v>707</v>
      </c>
      <c r="D217" s="75" t="s">
        <v>708</v>
      </c>
      <c r="E217" s="69" t="s">
        <v>238</v>
      </c>
      <c r="F217" s="71" t="s">
        <v>484</v>
      </c>
      <c r="G217" s="75" t="s">
        <v>709</v>
      </c>
      <c r="H217" s="21" t="s">
        <v>695</v>
      </c>
      <c r="I217" s="38">
        <f t="shared" si="21"/>
        <v>19.5</v>
      </c>
      <c r="J217" s="19"/>
      <c r="K217" s="19">
        <v>19.5</v>
      </c>
      <c r="L217" s="19"/>
      <c r="M217" s="19"/>
      <c r="N217" s="19"/>
      <c r="O217" s="19"/>
      <c r="P217" s="19"/>
      <c r="Q217" s="19"/>
      <c r="R217" s="19">
        <v>19.5</v>
      </c>
      <c r="S217" s="19"/>
      <c r="T217" s="53">
        <f t="shared" si="20"/>
        <v>14.7</v>
      </c>
      <c r="U217" s="19"/>
      <c r="V217" s="74">
        <v>14.7</v>
      </c>
      <c r="W217" s="19"/>
      <c r="X217" s="54">
        <f t="shared" si="22"/>
        <v>0.753846153846154</v>
      </c>
      <c r="Y217" s="54">
        <f t="shared" si="23"/>
        <v>0.753846153846154</v>
      </c>
      <c r="Z217" s="54">
        <f t="shared" si="24"/>
        <v>0.753846153846154</v>
      </c>
      <c r="AA217" s="57" t="s">
        <v>33</v>
      </c>
      <c r="AB217" s="59"/>
      <c r="AC217" s="7"/>
    </row>
    <row r="218" s="1" customFormat="1" ht="132" spans="1:29">
      <c r="A218" s="19">
        <v>211</v>
      </c>
      <c r="B218" s="61" t="s">
        <v>375</v>
      </c>
      <c r="C218" s="23" t="s">
        <v>710</v>
      </c>
      <c r="D218" s="75" t="s">
        <v>711</v>
      </c>
      <c r="E218" s="69" t="s">
        <v>207</v>
      </c>
      <c r="F218" s="71" t="s">
        <v>295</v>
      </c>
      <c r="G218" s="75" t="s">
        <v>712</v>
      </c>
      <c r="H218" s="21" t="s">
        <v>695</v>
      </c>
      <c r="I218" s="38">
        <f t="shared" si="21"/>
        <v>4.2</v>
      </c>
      <c r="J218" s="19"/>
      <c r="K218" s="19">
        <v>4.2</v>
      </c>
      <c r="L218" s="19"/>
      <c r="M218" s="19"/>
      <c r="N218" s="19"/>
      <c r="O218" s="19"/>
      <c r="P218" s="19"/>
      <c r="Q218" s="19"/>
      <c r="R218" s="19">
        <v>4.2</v>
      </c>
      <c r="S218" s="19"/>
      <c r="T218" s="53">
        <f t="shared" si="20"/>
        <v>4.2</v>
      </c>
      <c r="U218" s="19"/>
      <c r="V218" s="74">
        <v>4.2</v>
      </c>
      <c r="W218" s="19"/>
      <c r="X218" s="54">
        <f t="shared" si="22"/>
        <v>1</v>
      </c>
      <c r="Y218" s="54">
        <f t="shared" si="23"/>
        <v>1</v>
      </c>
      <c r="Z218" s="54">
        <f t="shared" si="24"/>
        <v>1</v>
      </c>
      <c r="AA218" s="57" t="s">
        <v>33</v>
      </c>
      <c r="AB218" s="59"/>
      <c r="AC218" s="7"/>
    </row>
    <row r="219" s="1" customFormat="1" ht="132" spans="1:29">
      <c r="A219" s="19">
        <v>212</v>
      </c>
      <c r="B219" s="61" t="s">
        <v>375</v>
      </c>
      <c r="C219" s="23" t="s">
        <v>713</v>
      </c>
      <c r="D219" s="75" t="s">
        <v>714</v>
      </c>
      <c r="E219" s="69" t="s">
        <v>230</v>
      </c>
      <c r="F219" s="71" t="s">
        <v>88</v>
      </c>
      <c r="G219" s="75" t="s">
        <v>715</v>
      </c>
      <c r="H219" s="21" t="s">
        <v>695</v>
      </c>
      <c r="I219" s="38">
        <f t="shared" si="21"/>
        <v>10.8</v>
      </c>
      <c r="J219" s="19"/>
      <c r="K219" s="19">
        <v>10.8</v>
      </c>
      <c r="L219" s="19"/>
      <c r="M219" s="19"/>
      <c r="N219" s="19"/>
      <c r="O219" s="19"/>
      <c r="P219" s="19"/>
      <c r="Q219" s="19"/>
      <c r="R219" s="19">
        <v>10.8</v>
      </c>
      <c r="S219" s="19"/>
      <c r="T219" s="53">
        <f t="shared" si="20"/>
        <v>10.8</v>
      </c>
      <c r="U219" s="19"/>
      <c r="V219" s="74">
        <v>10.8</v>
      </c>
      <c r="W219" s="19"/>
      <c r="X219" s="54">
        <f t="shared" si="22"/>
        <v>1</v>
      </c>
      <c r="Y219" s="54">
        <f t="shared" si="23"/>
        <v>1</v>
      </c>
      <c r="Z219" s="54">
        <f t="shared" si="24"/>
        <v>1</v>
      </c>
      <c r="AA219" s="57" t="s">
        <v>33</v>
      </c>
      <c r="AB219" s="59"/>
      <c r="AC219" s="7"/>
    </row>
    <row r="220" s="1" customFormat="1" ht="132" spans="1:29">
      <c r="A220" s="19">
        <v>213</v>
      </c>
      <c r="B220" s="61" t="s">
        <v>375</v>
      </c>
      <c r="C220" s="23" t="s">
        <v>716</v>
      </c>
      <c r="D220" s="75" t="s">
        <v>717</v>
      </c>
      <c r="E220" s="69" t="s">
        <v>226</v>
      </c>
      <c r="F220" s="71" t="s">
        <v>271</v>
      </c>
      <c r="G220" s="75" t="s">
        <v>718</v>
      </c>
      <c r="H220" s="21" t="s">
        <v>695</v>
      </c>
      <c r="I220" s="38">
        <f t="shared" si="21"/>
        <v>8.1</v>
      </c>
      <c r="J220" s="19"/>
      <c r="K220" s="19">
        <v>8.1</v>
      </c>
      <c r="L220" s="19"/>
      <c r="M220" s="19"/>
      <c r="N220" s="19"/>
      <c r="O220" s="19"/>
      <c r="P220" s="19"/>
      <c r="Q220" s="19"/>
      <c r="R220" s="19">
        <v>8.1</v>
      </c>
      <c r="S220" s="19"/>
      <c r="T220" s="53">
        <f t="shared" si="20"/>
        <v>8.1</v>
      </c>
      <c r="U220" s="19"/>
      <c r="V220" s="74">
        <v>8.1</v>
      </c>
      <c r="W220" s="19"/>
      <c r="X220" s="54">
        <f t="shared" si="22"/>
        <v>1</v>
      </c>
      <c r="Y220" s="54">
        <f t="shared" si="23"/>
        <v>1</v>
      </c>
      <c r="Z220" s="54">
        <f t="shared" si="24"/>
        <v>1</v>
      </c>
      <c r="AA220" s="57" t="s">
        <v>33</v>
      </c>
      <c r="AB220" s="59"/>
      <c r="AC220" s="7"/>
    </row>
    <row r="221" s="1" customFormat="1" ht="132" spans="1:29">
      <c r="A221" s="19">
        <v>214</v>
      </c>
      <c r="B221" s="61" t="s">
        <v>375</v>
      </c>
      <c r="C221" s="23" t="s">
        <v>719</v>
      </c>
      <c r="D221" s="75" t="s">
        <v>720</v>
      </c>
      <c r="E221" s="69" t="s">
        <v>175</v>
      </c>
      <c r="F221" s="71" t="s">
        <v>176</v>
      </c>
      <c r="G221" s="75" t="s">
        <v>721</v>
      </c>
      <c r="H221" s="21" t="s">
        <v>695</v>
      </c>
      <c r="I221" s="38">
        <f t="shared" si="21"/>
        <v>21</v>
      </c>
      <c r="J221" s="19"/>
      <c r="K221" s="19">
        <v>21</v>
      </c>
      <c r="L221" s="19"/>
      <c r="M221" s="19"/>
      <c r="N221" s="19"/>
      <c r="O221" s="19"/>
      <c r="P221" s="19"/>
      <c r="Q221" s="19"/>
      <c r="R221" s="19">
        <v>21</v>
      </c>
      <c r="S221" s="19"/>
      <c r="T221" s="53">
        <f t="shared" si="20"/>
        <v>21</v>
      </c>
      <c r="U221" s="19"/>
      <c r="V221" s="74">
        <v>21</v>
      </c>
      <c r="W221" s="19"/>
      <c r="X221" s="54">
        <f t="shared" si="22"/>
        <v>1</v>
      </c>
      <c r="Y221" s="54">
        <f t="shared" si="23"/>
        <v>1</v>
      </c>
      <c r="Z221" s="54">
        <f t="shared" si="24"/>
        <v>1</v>
      </c>
      <c r="AA221" s="57" t="s">
        <v>33</v>
      </c>
      <c r="AB221" s="59"/>
      <c r="AC221" s="7"/>
    </row>
    <row r="222" s="5" customFormat="1" ht="132" spans="1:29">
      <c r="A222" s="19">
        <v>215</v>
      </c>
      <c r="B222" s="61" t="s">
        <v>375</v>
      </c>
      <c r="C222" s="23" t="s">
        <v>722</v>
      </c>
      <c r="D222" s="75" t="s">
        <v>723</v>
      </c>
      <c r="E222" s="69" t="s">
        <v>160</v>
      </c>
      <c r="F222" s="71" t="s">
        <v>124</v>
      </c>
      <c r="G222" s="75" t="s">
        <v>724</v>
      </c>
      <c r="H222" s="76" t="s">
        <v>725</v>
      </c>
      <c r="I222" s="38">
        <f t="shared" si="21"/>
        <v>17.1</v>
      </c>
      <c r="J222" s="19"/>
      <c r="K222" s="74">
        <v>17.1</v>
      </c>
      <c r="L222" s="19"/>
      <c r="M222" s="19"/>
      <c r="N222" s="19"/>
      <c r="O222" s="19"/>
      <c r="P222" s="19"/>
      <c r="Q222" s="19"/>
      <c r="R222" s="74">
        <v>17.1</v>
      </c>
      <c r="S222" s="19"/>
      <c r="T222" s="53">
        <f t="shared" si="20"/>
        <v>15.6</v>
      </c>
      <c r="U222" s="19"/>
      <c r="V222" s="74">
        <v>15.6</v>
      </c>
      <c r="W222" s="19"/>
      <c r="X222" s="54">
        <f t="shared" si="22"/>
        <v>0.912280701754386</v>
      </c>
      <c r="Y222" s="54">
        <f t="shared" si="23"/>
        <v>0.912280701754386</v>
      </c>
      <c r="Z222" s="54">
        <f t="shared" si="24"/>
        <v>0.912280701754386</v>
      </c>
      <c r="AA222" s="57" t="s">
        <v>33</v>
      </c>
      <c r="AB222" s="59"/>
      <c r="AC222" s="81"/>
    </row>
    <row r="223" s="1" customFormat="1" ht="132" spans="1:29">
      <c r="A223" s="19">
        <v>216</v>
      </c>
      <c r="B223" s="61" t="s">
        <v>375</v>
      </c>
      <c r="C223" s="23" t="s">
        <v>726</v>
      </c>
      <c r="D223" s="75" t="s">
        <v>727</v>
      </c>
      <c r="E223" s="69" t="s">
        <v>224</v>
      </c>
      <c r="F223" s="71" t="s">
        <v>326</v>
      </c>
      <c r="G223" s="75" t="s">
        <v>728</v>
      </c>
      <c r="H223" s="21" t="s">
        <v>695</v>
      </c>
      <c r="I223" s="38">
        <f t="shared" si="21"/>
        <v>16.5</v>
      </c>
      <c r="J223" s="19"/>
      <c r="K223" s="19">
        <v>16.5</v>
      </c>
      <c r="L223" s="19"/>
      <c r="M223" s="19"/>
      <c r="N223" s="19"/>
      <c r="O223" s="19"/>
      <c r="P223" s="19"/>
      <c r="Q223" s="19"/>
      <c r="R223" s="19">
        <v>16.5</v>
      </c>
      <c r="S223" s="19"/>
      <c r="T223" s="53">
        <f t="shared" si="20"/>
        <v>16.2</v>
      </c>
      <c r="U223" s="19"/>
      <c r="V223" s="74">
        <v>16.2</v>
      </c>
      <c r="W223" s="19"/>
      <c r="X223" s="54">
        <f t="shared" si="22"/>
        <v>0.981818181818182</v>
      </c>
      <c r="Y223" s="54">
        <f t="shared" si="23"/>
        <v>0.981818181818182</v>
      </c>
      <c r="Z223" s="54">
        <f t="shared" si="24"/>
        <v>0.981818181818182</v>
      </c>
      <c r="AA223" s="57" t="s">
        <v>33</v>
      </c>
      <c r="AB223" s="59"/>
      <c r="AC223" s="7"/>
    </row>
    <row r="224" s="1" customFormat="1" ht="132" spans="1:29">
      <c r="A224" s="19">
        <v>217</v>
      </c>
      <c r="B224" s="61" t="s">
        <v>375</v>
      </c>
      <c r="C224" s="23" t="s">
        <v>729</v>
      </c>
      <c r="D224" s="75" t="s">
        <v>730</v>
      </c>
      <c r="E224" s="69" t="s">
        <v>181</v>
      </c>
      <c r="F224" s="71" t="s">
        <v>182</v>
      </c>
      <c r="G224" s="75" t="s">
        <v>731</v>
      </c>
      <c r="H224" s="21" t="s">
        <v>732</v>
      </c>
      <c r="I224" s="38">
        <f t="shared" si="21"/>
        <v>6.3</v>
      </c>
      <c r="J224" s="19"/>
      <c r="K224" s="19">
        <v>6.3</v>
      </c>
      <c r="L224" s="19"/>
      <c r="M224" s="19"/>
      <c r="N224" s="19"/>
      <c r="O224" s="19"/>
      <c r="P224" s="19"/>
      <c r="Q224" s="19"/>
      <c r="R224" s="74">
        <v>6.3</v>
      </c>
      <c r="S224" s="19"/>
      <c r="T224" s="53">
        <f t="shared" si="20"/>
        <v>6.3</v>
      </c>
      <c r="U224" s="19"/>
      <c r="V224" s="74">
        <v>6.3</v>
      </c>
      <c r="W224" s="19"/>
      <c r="X224" s="54">
        <f t="shared" si="22"/>
        <v>1</v>
      </c>
      <c r="Y224" s="54">
        <f t="shared" si="23"/>
        <v>1</v>
      </c>
      <c r="Z224" s="54">
        <f t="shared" si="24"/>
        <v>1</v>
      </c>
      <c r="AA224" s="57" t="s">
        <v>33</v>
      </c>
      <c r="AB224" s="59"/>
      <c r="AC224" s="7"/>
    </row>
    <row r="225" s="1" customFormat="1" ht="132" spans="1:29">
      <c r="A225" s="19">
        <v>218</v>
      </c>
      <c r="B225" s="61" t="s">
        <v>375</v>
      </c>
      <c r="C225" s="23" t="s">
        <v>733</v>
      </c>
      <c r="D225" s="75" t="s">
        <v>734</v>
      </c>
      <c r="E225" s="69" t="s">
        <v>236</v>
      </c>
      <c r="F225" s="71" t="s">
        <v>170</v>
      </c>
      <c r="G225" s="75" t="s">
        <v>735</v>
      </c>
      <c r="H225" s="21" t="s">
        <v>695</v>
      </c>
      <c r="I225" s="38">
        <f t="shared" si="21"/>
        <v>14.4</v>
      </c>
      <c r="J225" s="19"/>
      <c r="K225" s="19">
        <v>14.4</v>
      </c>
      <c r="L225" s="19"/>
      <c r="M225" s="19"/>
      <c r="N225" s="19"/>
      <c r="O225" s="19"/>
      <c r="P225" s="19"/>
      <c r="Q225" s="19"/>
      <c r="R225" s="19">
        <v>14.4</v>
      </c>
      <c r="S225" s="19"/>
      <c r="T225" s="53">
        <f t="shared" si="20"/>
        <v>14.4</v>
      </c>
      <c r="U225" s="19"/>
      <c r="V225" s="74">
        <v>14.4</v>
      </c>
      <c r="W225" s="19"/>
      <c r="X225" s="54">
        <f t="shared" si="22"/>
        <v>1</v>
      </c>
      <c r="Y225" s="54">
        <f t="shared" si="23"/>
        <v>1</v>
      </c>
      <c r="Z225" s="54">
        <f t="shared" si="24"/>
        <v>1</v>
      </c>
      <c r="AA225" s="57" t="s">
        <v>33</v>
      </c>
      <c r="AB225" s="59"/>
      <c r="AC225" s="7"/>
    </row>
    <row r="226" s="1" customFormat="1" ht="132" spans="1:29">
      <c r="A226" s="19">
        <v>219</v>
      </c>
      <c r="B226" s="61" t="s">
        <v>375</v>
      </c>
      <c r="C226" s="23" t="s">
        <v>736</v>
      </c>
      <c r="D226" s="75" t="s">
        <v>693</v>
      </c>
      <c r="E226" s="69" t="s">
        <v>29</v>
      </c>
      <c r="F226" s="71" t="s">
        <v>30</v>
      </c>
      <c r="G226" s="75" t="s">
        <v>694</v>
      </c>
      <c r="H226" s="76" t="s">
        <v>725</v>
      </c>
      <c r="I226" s="38">
        <f t="shared" si="21"/>
        <v>6.9</v>
      </c>
      <c r="J226" s="19"/>
      <c r="K226" s="74">
        <v>6.9</v>
      </c>
      <c r="L226" s="19"/>
      <c r="M226" s="19"/>
      <c r="N226" s="19"/>
      <c r="O226" s="19"/>
      <c r="P226" s="19"/>
      <c r="Q226" s="19"/>
      <c r="R226" s="74">
        <v>6.9</v>
      </c>
      <c r="S226" s="19"/>
      <c r="T226" s="53">
        <f t="shared" si="20"/>
        <v>6.9</v>
      </c>
      <c r="U226" s="19"/>
      <c r="V226" s="74">
        <v>6.9</v>
      </c>
      <c r="W226" s="19"/>
      <c r="X226" s="54">
        <f t="shared" si="22"/>
        <v>1</v>
      </c>
      <c r="Y226" s="54">
        <f t="shared" si="23"/>
        <v>1</v>
      </c>
      <c r="Z226" s="54">
        <f t="shared" si="24"/>
        <v>1</v>
      </c>
      <c r="AA226" s="57" t="s">
        <v>33</v>
      </c>
      <c r="AB226" s="59"/>
      <c r="AC226" s="7"/>
    </row>
    <row r="227" s="1" customFormat="1" ht="132" spans="1:29">
      <c r="A227" s="19">
        <v>220</v>
      </c>
      <c r="B227" s="61" t="s">
        <v>375</v>
      </c>
      <c r="C227" s="23" t="s">
        <v>737</v>
      </c>
      <c r="D227" s="75" t="s">
        <v>738</v>
      </c>
      <c r="E227" s="69" t="s">
        <v>199</v>
      </c>
      <c r="F227" s="71" t="s">
        <v>534</v>
      </c>
      <c r="G227" s="75" t="s">
        <v>739</v>
      </c>
      <c r="H227" s="21" t="s">
        <v>695</v>
      </c>
      <c r="I227" s="38">
        <f t="shared" si="21"/>
        <v>10.5</v>
      </c>
      <c r="J227" s="19"/>
      <c r="K227" s="19">
        <v>10.5</v>
      </c>
      <c r="L227" s="19"/>
      <c r="M227" s="19"/>
      <c r="N227" s="19"/>
      <c r="O227" s="19"/>
      <c r="P227" s="19"/>
      <c r="Q227" s="19"/>
      <c r="R227" s="19">
        <v>10.5</v>
      </c>
      <c r="S227" s="19"/>
      <c r="T227" s="53">
        <f t="shared" si="20"/>
        <v>10.5</v>
      </c>
      <c r="U227" s="19"/>
      <c r="V227" s="74">
        <v>10.5</v>
      </c>
      <c r="W227" s="19"/>
      <c r="X227" s="54">
        <f t="shared" si="22"/>
        <v>1</v>
      </c>
      <c r="Y227" s="54">
        <f t="shared" si="23"/>
        <v>1</v>
      </c>
      <c r="Z227" s="54">
        <f t="shared" si="24"/>
        <v>1</v>
      </c>
      <c r="AA227" s="57" t="s">
        <v>33</v>
      </c>
      <c r="AB227" s="59"/>
      <c r="AC227" s="7"/>
    </row>
    <row r="228" s="1" customFormat="1" ht="132" spans="1:29">
      <c r="A228" s="19">
        <v>221</v>
      </c>
      <c r="B228" s="61" t="s">
        <v>375</v>
      </c>
      <c r="C228" s="23" t="s">
        <v>740</v>
      </c>
      <c r="D228" s="75" t="s">
        <v>741</v>
      </c>
      <c r="E228" s="69" t="s">
        <v>249</v>
      </c>
      <c r="F228" s="71" t="s">
        <v>300</v>
      </c>
      <c r="G228" s="75" t="s">
        <v>742</v>
      </c>
      <c r="H228" s="76" t="s">
        <v>725</v>
      </c>
      <c r="I228" s="38">
        <f t="shared" si="21"/>
        <v>5.1</v>
      </c>
      <c r="J228" s="19"/>
      <c r="K228" s="74">
        <v>5.1</v>
      </c>
      <c r="L228" s="19"/>
      <c r="M228" s="19"/>
      <c r="N228" s="19"/>
      <c r="O228" s="19"/>
      <c r="P228" s="19"/>
      <c r="Q228" s="19"/>
      <c r="R228" s="19">
        <v>5.1</v>
      </c>
      <c r="S228" s="19"/>
      <c r="T228" s="53">
        <f t="shared" si="20"/>
        <v>5.1</v>
      </c>
      <c r="U228" s="19"/>
      <c r="V228" s="74">
        <v>5.1</v>
      </c>
      <c r="W228" s="19"/>
      <c r="X228" s="54">
        <f t="shared" si="22"/>
        <v>1</v>
      </c>
      <c r="Y228" s="54">
        <f t="shared" si="23"/>
        <v>1</v>
      </c>
      <c r="Z228" s="54">
        <f t="shared" si="24"/>
        <v>1</v>
      </c>
      <c r="AA228" s="57" t="s">
        <v>33</v>
      </c>
      <c r="AB228" s="59"/>
      <c r="AC228" s="7"/>
    </row>
    <row r="229" s="1" customFormat="1" ht="132" spans="1:29">
      <c r="A229" s="19">
        <v>222</v>
      </c>
      <c r="B229" s="61" t="s">
        <v>375</v>
      </c>
      <c r="C229" s="23" t="s">
        <v>743</v>
      </c>
      <c r="D229" s="75" t="s">
        <v>744</v>
      </c>
      <c r="E229" s="69" t="s">
        <v>58</v>
      </c>
      <c r="F229" s="71" t="s">
        <v>59</v>
      </c>
      <c r="G229" s="75" t="s">
        <v>745</v>
      </c>
      <c r="H229" s="21" t="s">
        <v>695</v>
      </c>
      <c r="I229" s="38">
        <f t="shared" si="21"/>
        <v>16.2</v>
      </c>
      <c r="J229" s="19"/>
      <c r="K229" s="19">
        <v>16.2</v>
      </c>
      <c r="L229" s="19"/>
      <c r="M229" s="19"/>
      <c r="N229" s="19"/>
      <c r="O229" s="19"/>
      <c r="P229" s="19"/>
      <c r="Q229" s="19"/>
      <c r="R229" s="19">
        <v>16.2</v>
      </c>
      <c r="S229" s="19"/>
      <c r="T229" s="53">
        <f t="shared" si="20"/>
        <v>5.1</v>
      </c>
      <c r="U229" s="19"/>
      <c r="V229" s="74">
        <v>5.1</v>
      </c>
      <c r="W229" s="19"/>
      <c r="X229" s="54">
        <f t="shared" si="22"/>
        <v>0.314814814814815</v>
      </c>
      <c r="Y229" s="54">
        <f t="shared" si="23"/>
        <v>0.314814814814815</v>
      </c>
      <c r="Z229" s="54">
        <f t="shared" si="24"/>
        <v>0.314814814814815</v>
      </c>
      <c r="AA229" s="57" t="s">
        <v>33</v>
      </c>
      <c r="AB229" s="59"/>
      <c r="AC229" s="7"/>
    </row>
    <row r="230" s="1" customFormat="1" ht="132" spans="1:29">
      <c r="A230" s="19">
        <v>223</v>
      </c>
      <c r="B230" s="61" t="s">
        <v>375</v>
      </c>
      <c r="C230" s="23" t="s">
        <v>746</v>
      </c>
      <c r="D230" s="75" t="s">
        <v>747</v>
      </c>
      <c r="E230" s="69" t="s">
        <v>48</v>
      </c>
      <c r="F230" s="71" t="s">
        <v>49</v>
      </c>
      <c r="G230" s="75" t="s">
        <v>748</v>
      </c>
      <c r="H230" s="76" t="s">
        <v>725</v>
      </c>
      <c r="I230" s="38">
        <f t="shared" si="21"/>
        <v>8.7</v>
      </c>
      <c r="J230" s="19"/>
      <c r="K230" s="74">
        <v>8.7</v>
      </c>
      <c r="L230" s="19"/>
      <c r="M230" s="19"/>
      <c r="N230" s="19"/>
      <c r="O230" s="19"/>
      <c r="P230" s="19"/>
      <c r="Q230" s="19"/>
      <c r="R230" s="74">
        <v>8.7</v>
      </c>
      <c r="S230" s="19"/>
      <c r="T230" s="53">
        <f t="shared" si="20"/>
        <v>8.7</v>
      </c>
      <c r="U230" s="19"/>
      <c r="V230" s="74">
        <v>8.7</v>
      </c>
      <c r="W230" s="19"/>
      <c r="X230" s="54">
        <f t="shared" si="22"/>
        <v>1</v>
      </c>
      <c r="Y230" s="54">
        <f t="shared" si="23"/>
        <v>1</v>
      </c>
      <c r="Z230" s="54">
        <f t="shared" si="24"/>
        <v>1</v>
      </c>
      <c r="AA230" s="57" t="s">
        <v>33</v>
      </c>
      <c r="AB230" s="59"/>
      <c r="AC230" s="7"/>
    </row>
    <row r="231" s="5" customFormat="1" ht="132" spans="1:29">
      <c r="A231" s="19">
        <v>224</v>
      </c>
      <c r="B231" s="61" t="s">
        <v>375</v>
      </c>
      <c r="C231" s="23" t="s">
        <v>749</v>
      </c>
      <c r="D231" s="75" t="s">
        <v>693</v>
      </c>
      <c r="E231" s="69" t="s">
        <v>149</v>
      </c>
      <c r="F231" s="71" t="s">
        <v>150</v>
      </c>
      <c r="G231" s="75" t="s">
        <v>694</v>
      </c>
      <c r="H231" s="76" t="s">
        <v>725</v>
      </c>
      <c r="I231" s="38">
        <f t="shared" si="21"/>
        <v>6.9</v>
      </c>
      <c r="J231" s="19"/>
      <c r="K231" s="74">
        <v>6.9</v>
      </c>
      <c r="L231" s="19"/>
      <c r="M231" s="19"/>
      <c r="N231" s="19"/>
      <c r="O231" s="19"/>
      <c r="P231" s="19"/>
      <c r="Q231" s="19"/>
      <c r="R231" s="74">
        <v>6.9</v>
      </c>
      <c r="S231" s="19"/>
      <c r="T231" s="53">
        <f t="shared" si="20"/>
        <v>6</v>
      </c>
      <c r="U231" s="19"/>
      <c r="V231" s="74">
        <v>6</v>
      </c>
      <c r="W231" s="19"/>
      <c r="X231" s="54">
        <f t="shared" si="22"/>
        <v>0.869565217391304</v>
      </c>
      <c r="Y231" s="54">
        <f t="shared" si="23"/>
        <v>0.869565217391304</v>
      </c>
      <c r="Z231" s="54">
        <f t="shared" si="24"/>
        <v>0.869565217391304</v>
      </c>
      <c r="AA231" s="57" t="s">
        <v>33</v>
      </c>
      <c r="AB231" s="59"/>
      <c r="AC231" s="81"/>
    </row>
    <row r="232" s="1" customFormat="1" ht="132" spans="1:29">
      <c r="A232" s="19">
        <v>225</v>
      </c>
      <c r="B232" s="61" t="s">
        <v>375</v>
      </c>
      <c r="C232" s="23" t="s">
        <v>750</v>
      </c>
      <c r="D232" s="75" t="s">
        <v>751</v>
      </c>
      <c r="E232" s="69" t="s">
        <v>212</v>
      </c>
      <c r="F232" s="71" t="s">
        <v>83</v>
      </c>
      <c r="G232" s="75" t="s">
        <v>752</v>
      </c>
      <c r="H232" s="21" t="s">
        <v>695</v>
      </c>
      <c r="I232" s="38">
        <f t="shared" si="21"/>
        <v>18</v>
      </c>
      <c r="J232" s="19"/>
      <c r="K232" s="19">
        <v>18</v>
      </c>
      <c r="L232" s="19"/>
      <c r="M232" s="19"/>
      <c r="N232" s="19"/>
      <c r="O232" s="19"/>
      <c r="P232" s="19"/>
      <c r="Q232" s="19"/>
      <c r="R232" s="19">
        <v>18</v>
      </c>
      <c r="S232" s="19"/>
      <c r="T232" s="53">
        <f t="shared" si="20"/>
        <v>18</v>
      </c>
      <c r="U232" s="19"/>
      <c r="V232" s="74">
        <v>18</v>
      </c>
      <c r="W232" s="19"/>
      <c r="X232" s="54">
        <f t="shared" si="22"/>
        <v>1</v>
      </c>
      <c r="Y232" s="54">
        <f t="shared" si="23"/>
        <v>1</v>
      </c>
      <c r="Z232" s="54">
        <f t="shared" si="24"/>
        <v>1</v>
      </c>
      <c r="AA232" s="57" t="s">
        <v>33</v>
      </c>
      <c r="AB232" s="59"/>
      <c r="AC232" s="7"/>
    </row>
    <row r="233" s="1" customFormat="1" ht="132" spans="1:29">
      <c r="A233" s="19">
        <v>226</v>
      </c>
      <c r="B233" s="61" t="s">
        <v>375</v>
      </c>
      <c r="C233" s="23" t="s">
        <v>753</v>
      </c>
      <c r="D233" s="75" t="s">
        <v>754</v>
      </c>
      <c r="E233" s="69" t="s">
        <v>210</v>
      </c>
      <c r="F233" s="71" t="s">
        <v>110</v>
      </c>
      <c r="G233" s="75" t="s">
        <v>755</v>
      </c>
      <c r="H233" s="21" t="s">
        <v>695</v>
      </c>
      <c r="I233" s="38">
        <f t="shared" si="21"/>
        <v>9.6</v>
      </c>
      <c r="J233" s="19"/>
      <c r="K233" s="19">
        <v>9.6</v>
      </c>
      <c r="L233" s="19"/>
      <c r="M233" s="19"/>
      <c r="N233" s="19"/>
      <c r="O233" s="19"/>
      <c r="P233" s="19"/>
      <c r="Q233" s="19"/>
      <c r="R233" s="19">
        <v>9.6</v>
      </c>
      <c r="S233" s="19"/>
      <c r="T233" s="53">
        <f t="shared" si="20"/>
        <v>9.6</v>
      </c>
      <c r="U233" s="19"/>
      <c r="V233" s="74">
        <v>9.6</v>
      </c>
      <c r="W233" s="19"/>
      <c r="X233" s="54">
        <f t="shared" si="22"/>
        <v>1</v>
      </c>
      <c r="Y233" s="54">
        <f t="shared" si="23"/>
        <v>1</v>
      </c>
      <c r="Z233" s="54">
        <f t="shared" si="24"/>
        <v>1</v>
      </c>
      <c r="AA233" s="57" t="s">
        <v>33</v>
      </c>
      <c r="AB233" s="59"/>
      <c r="AC233" s="7"/>
    </row>
    <row r="234" s="1" customFormat="1" ht="132" spans="1:29">
      <c r="A234" s="19">
        <v>227</v>
      </c>
      <c r="B234" s="61" t="s">
        <v>375</v>
      </c>
      <c r="C234" s="23" t="s">
        <v>756</v>
      </c>
      <c r="D234" s="75" t="s">
        <v>734</v>
      </c>
      <c r="E234" s="69" t="s">
        <v>218</v>
      </c>
      <c r="F234" s="71" t="s">
        <v>119</v>
      </c>
      <c r="G234" s="75" t="s">
        <v>735</v>
      </c>
      <c r="H234" s="21" t="s">
        <v>695</v>
      </c>
      <c r="I234" s="38">
        <f t="shared" si="21"/>
        <v>14.4</v>
      </c>
      <c r="J234" s="19"/>
      <c r="K234" s="19">
        <v>14.4</v>
      </c>
      <c r="L234" s="19"/>
      <c r="M234" s="19"/>
      <c r="N234" s="19"/>
      <c r="O234" s="19"/>
      <c r="P234" s="19"/>
      <c r="Q234" s="19"/>
      <c r="R234" s="19">
        <v>14.4</v>
      </c>
      <c r="S234" s="19"/>
      <c r="T234" s="53">
        <f t="shared" si="20"/>
        <v>14.4</v>
      </c>
      <c r="U234" s="19"/>
      <c r="V234" s="74">
        <v>14.4</v>
      </c>
      <c r="W234" s="19"/>
      <c r="X234" s="54">
        <f t="shared" si="22"/>
        <v>1</v>
      </c>
      <c r="Y234" s="54">
        <f t="shared" si="23"/>
        <v>1</v>
      </c>
      <c r="Z234" s="54">
        <f t="shared" si="24"/>
        <v>1</v>
      </c>
      <c r="AA234" s="57" t="s">
        <v>33</v>
      </c>
      <c r="AB234" s="59"/>
      <c r="AC234" s="7"/>
    </row>
    <row r="235" s="1" customFormat="1" ht="132" spans="1:29">
      <c r="A235" s="19">
        <v>228</v>
      </c>
      <c r="B235" s="61" t="s">
        <v>375</v>
      </c>
      <c r="C235" s="23" t="s">
        <v>757</v>
      </c>
      <c r="D235" s="75" t="s">
        <v>704</v>
      </c>
      <c r="E235" s="69" t="s">
        <v>243</v>
      </c>
      <c r="F235" s="71" t="s">
        <v>528</v>
      </c>
      <c r="G235" s="75" t="s">
        <v>705</v>
      </c>
      <c r="H235" s="21" t="s">
        <v>732</v>
      </c>
      <c r="I235" s="38">
        <f t="shared" si="21"/>
        <v>1.5</v>
      </c>
      <c r="J235" s="19"/>
      <c r="K235" s="19">
        <v>1.5</v>
      </c>
      <c r="L235" s="19"/>
      <c r="M235" s="19"/>
      <c r="N235" s="19"/>
      <c r="O235" s="19"/>
      <c r="P235" s="19"/>
      <c r="Q235" s="19"/>
      <c r="R235" s="74">
        <v>1.5</v>
      </c>
      <c r="S235" s="19"/>
      <c r="T235" s="53">
        <f t="shared" si="20"/>
        <v>0</v>
      </c>
      <c r="U235" s="19"/>
      <c r="V235" s="74">
        <v>0</v>
      </c>
      <c r="W235" s="19"/>
      <c r="X235" s="54">
        <f t="shared" si="22"/>
        <v>0</v>
      </c>
      <c r="Y235" s="54">
        <f t="shared" si="23"/>
        <v>0</v>
      </c>
      <c r="Z235" s="54">
        <f t="shared" si="24"/>
        <v>0</v>
      </c>
      <c r="AA235" s="57" t="s">
        <v>33</v>
      </c>
      <c r="AB235" s="59"/>
      <c r="AC235" s="7"/>
    </row>
    <row r="236" s="1" customFormat="1" ht="132" spans="1:29">
      <c r="A236" s="19">
        <v>229</v>
      </c>
      <c r="B236" s="61" t="s">
        <v>375</v>
      </c>
      <c r="C236" s="23" t="s">
        <v>758</v>
      </c>
      <c r="D236" s="75" t="s">
        <v>759</v>
      </c>
      <c r="E236" s="69" t="s">
        <v>228</v>
      </c>
      <c r="F236" s="71" t="s">
        <v>134</v>
      </c>
      <c r="G236" s="75" t="s">
        <v>760</v>
      </c>
      <c r="H236" s="21" t="s">
        <v>695</v>
      </c>
      <c r="I236" s="38">
        <f t="shared" si="21"/>
        <v>7.8</v>
      </c>
      <c r="J236" s="19"/>
      <c r="K236" s="19">
        <v>7.8</v>
      </c>
      <c r="L236" s="19"/>
      <c r="M236" s="19"/>
      <c r="N236" s="19"/>
      <c r="O236" s="19"/>
      <c r="P236" s="19"/>
      <c r="Q236" s="19"/>
      <c r="R236" s="19">
        <v>7.8</v>
      </c>
      <c r="S236" s="19"/>
      <c r="T236" s="53">
        <f t="shared" si="20"/>
        <v>7.8</v>
      </c>
      <c r="U236" s="19"/>
      <c r="V236" s="74">
        <v>7.8</v>
      </c>
      <c r="W236" s="19"/>
      <c r="X236" s="54">
        <f t="shared" si="22"/>
        <v>1</v>
      </c>
      <c r="Y236" s="54">
        <f t="shared" si="23"/>
        <v>1</v>
      </c>
      <c r="Z236" s="54">
        <f t="shared" si="24"/>
        <v>1</v>
      </c>
      <c r="AA236" s="57" t="s">
        <v>33</v>
      </c>
      <c r="AB236" s="59"/>
      <c r="AC236" s="7"/>
    </row>
    <row r="237" s="1" customFormat="1" ht="132" spans="1:29">
      <c r="A237" s="19">
        <v>230</v>
      </c>
      <c r="B237" s="61" t="s">
        <v>375</v>
      </c>
      <c r="C237" s="23" t="s">
        <v>761</v>
      </c>
      <c r="D237" s="75" t="s">
        <v>762</v>
      </c>
      <c r="E237" s="69" t="s">
        <v>234</v>
      </c>
      <c r="F237" s="71" t="s">
        <v>531</v>
      </c>
      <c r="G237" s="75" t="s">
        <v>763</v>
      </c>
      <c r="H237" s="21" t="s">
        <v>695</v>
      </c>
      <c r="I237" s="38">
        <f t="shared" si="21"/>
        <v>4.5</v>
      </c>
      <c r="J237" s="19"/>
      <c r="K237" s="19">
        <v>4.5</v>
      </c>
      <c r="L237" s="19"/>
      <c r="M237" s="19"/>
      <c r="N237" s="19"/>
      <c r="O237" s="19"/>
      <c r="P237" s="19"/>
      <c r="Q237" s="19"/>
      <c r="R237" s="19">
        <v>4.5</v>
      </c>
      <c r="S237" s="19"/>
      <c r="T237" s="53">
        <f t="shared" si="20"/>
        <v>4.5</v>
      </c>
      <c r="U237" s="19"/>
      <c r="V237" s="74">
        <v>4.5</v>
      </c>
      <c r="W237" s="19"/>
      <c r="X237" s="54">
        <f t="shared" si="22"/>
        <v>1</v>
      </c>
      <c r="Y237" s="54">
        <f t="shared" si="23"/>
        <v>1</v>
      </c>
      <c r="Z237" s="54">
        <f t="shared" si="24"/>
        <v>1</v>
      </c>
      <c r="AA237" s="57" t="s">
        <v>33</v>
      </c>
      <c r="AB237" s="59"/>
      <c r="AC237" s="7"/>
    </row>
    <row r="238" s="1" customFormat="1" ht="132" spans="1:29">
      <c r="A238" s="19">
        <v>231</v>
      </c>
      <c r="B238" s="61" t="s">
        <v>375</v>
      </c>
      <c r="C238" s="23" t="s">
        <v>764</v>
      </c>
      <c r="D238" s="75" t="s">
        <v>765</v>
      </c>
      <c r="E238" s="69" t="s">
        <v>202</v>
      </c>
      <c r="F238" s="71" t="s">
        <v>262</v>
      </c>
      <c r="G238" s="75" t="s">
        <v>766</v>
      </c>
      <c r="H238" s="21" t="s">
        <v>695</v>
      </c>
      <c r="I238" s="38">
        <f t="shared" si="21"/>
        <v>9</v>
      </c>
      <c r="J238" s="19"/>
      <c r="K238" s="19">
        <v>9</v>
      </c>
      <c r="L238" s="19"/>
      <c r="M238" s="19"/>
      <c r="N238" s="19"/>
      <c r="O238" s="19"/>
      <c r="P238" s="19"/>
      <c r="Q238" s="19"/>
      <c r="R238" s="19">
        <v>9</v>
      </c>
      <c r="S238" s="19"/>
      <c r="T238" s="53">
        <f t="shared" si="20"/>
        <v>9</v>
      </c>
      <c r="U238" s="19"/>
      <c r="V238" s="74">
        <v>9</v>
      </c>
      <c r="W238" s="19"/>
      <c r="X238" s="54">
        <f t="shared" si="22"/>
        <v>1</v>
      </c>
      <c r="Y238" s="54">
        <f t="shared" si="23"/>
        <v>1</v>
      </c>
      <c r="Z238" s="54">
        <f t="shared" si="24"/>
        <v>1</v>
      </c>
      <c r="AA238" s="57" t="s">
        <v>33</v>
      </c>
      <c r="AB238" s="59"/>
      <c r="AC238" s="7"/>
    </row>
    <row r="239" s="1" customFormat="1" ht="132" spans="1:29">
      <c r="A239" s="19">
        <v>232</v>
      </c>
      <c r="B239" s="61" t="s">
        <v>375</v>
      </c>
      <c r="C239" s="23" t="s">
        <v>767</v>
      </c>
      <c r="D239" s="75" t="s">
        <v>754</v>
      </c>
      <c r="E239" s="69" t="s">
        <v>221</v>
      </c>
      <c r="F239" s="71" t="s">
        <v>69</v>
      </c>
      <c r="G239" s="75" t="s">
        <v>755</v>
      </c>
      <c r="H239" s="21" t="s">
        <v>695</v>
      </c>
      <c r="I239" s="38">
        <f t="shared" si="21"/>
        <v>9.6</v>
      </c>
      <c r="J239" s="19"/>
      <c r="K239" s="19">
        <v>9.6</v>
      </c>
      <c r="L239" s="19"/>
      <c r="M239" s="19"/>
      <c r="N239" s="19"/>
      <c r="O239" s="19"/>
      <c r="P239" s="19"/>
      <c r="Q239" s="19"/>
      <c r="R239" s="19">
        <v>9.6</v>
      </c>
      <c r="S239" s="19"/>
      <c r="T239" s="53">
        <f t="shared" si="20"/>
        <v>9.6</v>
      </c>
      <c r="U239" s="19"/>
      <c r="V239" s="74">
        <v>9.6</v>
      </c>
      <c r="W239" s="19"/>
      <c r="X239" s="54">
        <f t="shared" si="22"/>
        <v>1</v>
      </c>
      <c r="Y239" s="54">
        <f t="shared" si="23"/>
        <v>1</v>
      </c>
      <c r="Z239" s="54">
        <f t="shared" si="24"/>
        <v>1</v>
      </c>
      <c r="AA239" s="57" t="s">
        <v>33</v>
      </c>
      <c r="AB239" s="59"/>
      <c r="AC239" s="7"/>
    </row>
    <row r="240" s="1" customFormat="1" ht="132" spans="1:29">
      <c r="A240" s="19">
        <v>233</v>
      </c>
      <c r="B240" s="61" t="s">
        <v>375</v>
      </c>
      <c r="C240" s="23" t="s">
        <v>768</v>
      </c>
      <c r="D240" s="75" t="s">
        <v>769</v>
      </c>
      <c r="E240" s="69" t="s">
        <v>191</v>
      </c>
      <c r="F240" s="71" t="s">
        <v>542</v>
      </c>
      <c r="G240" s="75" t="s">
        <v>770</v>
      </c>
      <c r="H240" s="21" t="s">
        <v>695</v>
      </c>
      <c r="I240" s="38">
        <f t="shared" si="21"/>
        <v>9.3</v>
      </c>
      <c r="J240" s="19"/>
      <c r="K240" s="19">
        <v>9.3</v>
      </c>
      <c r="L240" s="19"/>
      <c r="M240" s="19"/>
      <c r="N240" s="19"/>
      <c r="O240" s="19"/>
      <c r="P240" s="19"/>
      <c r="Q240" s="19"/>
      <c r="R240" s="19">
        <v>9.3</v>
      </c>
      <c r="S240" s="19"/>
      <c r="T240" s="53">
        <f t="shared" si="20"/>
        <v>9</v>
      </c>
      <c r="U240" s="19"/>
      <c r="V240" s="74">
        <v>9</v>
      </c>
      <c r="W240" s="19"/>
      <c r="X240" s="54">
        <f t="shared" si="22"/>
        <v>0.967741935483871</v>
      </c>
      <c r="Y240" s="54">
        <f t="shared" si="23"/>
        <v>0.967741935483871</v>
      </c>
      <c r="Z240" s="54">
        <f t="shared" si="24"/>
        <v>0.967741935483871</v>
      </c>
      <c r="AA240" s="57" t="s">
        <v>33</v>
      </c>
      <c r="AB240" s="59"/>
      <c r="AC240" s="7"/>
    </row>
    <row r="241" s="1" customFormat="1" ht="132" spans="1:29">
      <c r="A241" s="19">
        <v>234</v>
      </c>
      <c r="B241" s="61" t="s">
        <v>375</v>
      </c>
      <c r="C241" s="23" t="s">
        <v>771</v>
      </c>
      <c r="D241" s="75" t="s">
        <v>772</v>
      </c>
      <c r="E241" s="69" t="s">
        <v>142</v>
      </c>
      <c r="F241" s="71" t="s">
        <v>93</v>
      </c>
      <c r="G241" s="75" t="s">
        <v>773</v>
      </c>
      <c r="H241" s="21" t="s">
        <v>695</v>
      </c>
      <c r="I241" s="38">
        <f t="shared" si="21"/>
        <v>11.7</v>
      </c>
      <c r="J241" s="19"/>
      <c r="K241" s="19">
        <v>11.7</v>
      </c>
      <c r="L241" s="19"/>
      <c r="M241" s="19"/>
      <c r="N241" s="19"/>
      <c r="O241" s="19"/>
      <c r="P241" s="19"/>
      <c r="Q241" s="19"/>
      <c r="R241" s="19">
        <v>11.7</v>
      </c>
      <c r="S241" s="19"/>
      <c r="T241" s="53">
        <f t="shared" si="20"/>
        <v>11.7</v>
      </c>
      <c r="U241" s="19"/>
      <c r="V241" s="74">
        <v>11.7</v>
      </c>
      <c r="W241" s="19"/>
      <c r="X241" s="54">
        <f t="shared" si="22"/>
        <v>1</v>
      </c>
      <c r="Y241" s="54">
        <f t="shared" si="23"/>
        <v>1</v>
      </c>
      <c r="Z241" s="54">
        <f t="shared" si="24"/>
        <v>1</v>
      </c>
      <c r="AA241" s="57" t="s">
        <v>33</v>
      </c>
      <c r="AB241" s="59"/>
      <c r="AC241" s="7"/>
    </row>
    <row r="242" s="1" customFormat="1" ht="132" spans="1:29">
      <c r="A242" s="19">
        <v>235</v>
      </c>
      <c r="B242" s="61" t="s">
        <v>375</v>
      </c>
      <c r="C242" s="23" t="s">
        <v>774</v>
      </c>
      <c r="D242" s="75" t="s">
        <v>765</v>
      </c>
      <c r="E242" s="69" t="s">
        <v>36</v>
      </c>
      <c r="F242" s="71" t="s">
        <v>37</v>
      </c>
      <c r="G242" s="75" t="s">
        <v>766</v>
      </c>
      <c r="H242" s="21" t="s">
        <v>695</v>
      </c>
      <c r="I242" s="38">
        <f t="shared" si="21"/>
        <v>9</v>
      </c>
      <c r="J242" s="19"/>
      <c r="K242" s="19">
        <v>9</v>
      </c>
      <c r="L242" s="19"/>
      <c r="M242" s="19"/>
      <c r="N242" s="19"/>
      <c r="O242" s="19"/>
      <c r="P242" s="19"/>
      <c r="Q242" s="19"/>
      <c r="R242" s="19">
        <v>9</v>
      </c>
      <c r="S242" s="19"/>
      <c r="T242" s="53">
        <f t="shared" si="20"/>
        <v>9</v>
      </c>
      <c r="U242" s="19"/>
      <c r="V242" s="74">
        <v>9</v>
      </c>
      <c r="W242" s="19"/>
      <c r="X242" s="54">
        <f t="shared" si="22"/>
        <v>1</v>
      </c>
      <c r="Y242" s="54">
        <f t="shared" si="23"/>
        <v>1</v>
      </c>
      <c r="Z242" s="54">
        <f t="shared" si="24"/>
        <v>1</v>
      </c>
      <c r="AA242" s="57" t="s">
        <v>33</v>
      </c>
      <c r="AB242" s="59"/>
      <c r="AC242" s="7"/>
    </row>
    <row r="243" s="1" customFormat="1" ht="60" spans="1:29">
      <c r="A243" s="19">
        <v>236</v>
      </c>
      <c r="B243" s="61" t="s">
        <v>375</v>
      </c>
      <c r="C243" s="23" t="s">
        <v>775</v>
      </c>
      <c r="D243" s="67" t="s">
        <v>776</v>
      </c>
      <c r="E243" s="69" t="s">
        <v>777</v>
      </c>
      <c r="F243" s="71" t="s">
        <v>124</v>
      </c>
      <c r="G243" s="23" t="s">
        <v>778</v>
      </c>
      <c r="H243" s="21" t="s">
        <v>695</v>
      </c>
      <c r="I243" s="38">
        <f t="shared" si="21"/>
        <v>18</v>
      </c>
      <c r="J243" s="19"/>
      <c r="K243" s="19"/>
      <c r="L243" s="19"/>
      <c r="M243" s="19"/>
      <c r="N243" s="19">
        <v>18</v>
      </c>
      <c r="O243" s="19"/>
      <c r="P243" s="19"/>
      <c r="Q243" s="19"/>
      <c r="R243" s="19"/>
      <c r="S243" s="19"/>
      <c r="T243" s="53">
        <f t="shared" si="20"/>
        <v>21.72396</v>
      </c>
      <c r="U243" s="19"/>
      <c r="V243" s="19"/>
      <c r="W243" s="78">
        <v>21.72396</v>
      </c>
      <c r="X243" s="54">
        <f t="shared" si="22"/>
        <v>1.20688666666667</v>
      </c>
      <c r="Y243" s="54" t="e">
        <f t="shared" si="23"/>
        <v>#DIV/0!</v>
      </c>
      <c r="Z243" s="54">
        <f t="shared" si="24"/>
        <v>1.20688666666667</v>
      </c>
      <c r="AA243" s="57" t="s">
        <v>33</v>
      </c>
      <c r="AB243" s="59"/>
      <c r="AC243" s="7"/>
    </row>
    <row r="244" s="1" customFormat="1" ht="60" spans="1:29">
      <c r="A244" s="19">
        <v>237</v>
      </c>
      <c r="B244" s="61" t="s">
        <v>375</v>
      </c>
      <c r="C244" s="23" t="s">
        <v>779</v>
      </c>
      <c r="D244" s="67" t="s">
        <v>780</v>
      </c>
      <c r="E244" s="69" t="s">
        <v>781</v>
      </c>
      <c r="F244" s="71" t="s">
        <v>124</v>
      </c>
      <c r="G244" s="75" t="s">
        <v>778</v>
      </c>
      <c r="H244" s="21" t="s">
        <v>695</v>
      </c>
      <c r="I244" s="38">
        <f t="shared" si="21"/>
        <v>30.6</v>
      </c>
      <c r="J244" s="19"/>
      <c r="K244" s="19"/>
      <c r="L244" s="19"/>
      <c r="M244" s="19"/>
      <c r="N244" s="19">
        <v>30.6</v>
      </c>
      <c r="O244" s="19"/>
      <c r="P244" s="19"/>
      <c r="Q244" s="19"/>
      <c r="R244" s="19"/>
      <c r="S244" s="19"/>
      <c r="T244" s="53">
        <f t="shared" si="20"/>
        <v>0</v>
      </c>
      <c r="U244" s="19"/>
      <c r="V244" s="19"/>
      <c r="W244" s="79"/>
      <c r="X244" s="54">
        <f t="shared" si="22"/>
        <v>0</v>
      </c>
      <c r="Y244" s="54" t="e">
        <f t="shared" si="23"/>
        <v>#DIV/0!</v>
      </c>
      <c r="Z244" s="54">
        <f t="shared" si="24"/>
        <v>0</v>
      </c>
      <c r="AA244" s="57" t="s">
        <v>33</v>
      </c>
      <c r="AB244" s="59"/>
      <c r="AC244" s="7"/>
    </row>
    <row r="245" s="1" customFormat="1" ht="60" spans="1:29">
      <c r="A245" s="19">
        <v>238</v>
      </c>
      <c r="B245" s="61" t="s">
        <v>375</v>
      </c>
      <c r="C245" s="23" t="s">
        <v>779</v>
      </c>
      <c r="D245" s="67" t="s">
        <v>780</v>
      </c>
      <c r="E245" s="69" t="s">
        <v>782</v>
      </c>
      <c r="F245" s="71" t="s">
        <v>124</v>
      </c>
      <c r="G245" s="75" t="s">
        <v>778</v>
      </c>
      <c r="H245" s="21" t="s">
        <v>695</v>
      </c>
      <c r="I245" s="38">
        <f t="shared" si="21"/>
        <v>30.6</v>
      </c>
      <c r="J245" s="19"/>
      <c r="K245" s="19"/>
      <c r="L245" s="19"/>
      <c r="M245" s="19"/>
      <c r="N245" s="19">
        <v>30.6</v>
      </c>
      <c r="O245" s="19"/>
      <c r="P245" s="19"/>
      <c r="Q245" s="19"/>
      <c r="R245" s="19"/>
      <c r="S245" s="19"/>
      <c r="T245" s="53">
        <f t="shared" si="20"/>
        <v>0</v>
      </c>
      <c r="U245" s="19"/>
      <c r="V245" s="19"/>
      <c r="W245" s="80"/>
      <c r="X245" s="54">
        <f t="shared" si="22"/>
        <v>0</v>
      </c>
      <c r="Y245" s="54" t="e">
        <f t="shared" si="23"/>
        <v>#DIV/0!</v>
      </c>
      <c r="Z245" s="54">
        <f t="shared" si="24"/>
        <v>0</v>
      </c>
      <c r="AA245" s="57" t="s">
        <v>33</v>
      </c>
      <c r="AB245" s="59"/>
      <c r="AC245" s="7"/>
    </row>
    <row r="246" s="1" customFormat="1" ht="60" spans="1:29">
      <c r="A246" s="19">
        <v>239</v>
      </c>
      <c r="B246" s="61" t="s">
        <v>375</v>
      </c>
      <c r="C246" s="23" t="s">
        <v>783</v>
      </c>
      <c r="D246" s="67" t="s">
        <v>784</v>
      </c>
      <c r="E246" s="69" t="s">
        <v>236</v>
      </c>
      <c r="F246" s="71" t="s">
        <v>170</v>
      </c>
      <c r="G246" s="75" t="s">
        <v>778</v>
      </c>
      <c r="H246" s="21" t="s">
        <v>695</v>
      </c>
      <c r="I246" s="38">
        <f t="shared" si="21"/>
        <v>34</v>
      </c>
      <c r="J246" s="19"/>
      <c r="K246" s="19"/>
      <c r="L246" s="19"/>
      <c r="M246" s="19"/>
      <c r="N246" s="19">
        <v>34</v>
      </c>
      <c r="O246" s="19"/>
      <c r="P246" s="19"/>
      <c r="Q246" s="19"/>
      <c r="R246" s="19"/>
      <c r="S246" s="19"/>
      <c r="T246" s="53">
        <f t="shared" si="20"/>
        <v>14.6013</v>
      </c>
      <c r="U246" s="19"/>
      <c r="V246" s="19"/>
      <c r="W246" s="74">
        <v>14.6013</v>
      </c>
      <c r="X246" s="54">
        <f t="shared" si="22"/>
        <v>0.42945</v>
      </c>
      <c r="Y246" s="54" t="e">
        <f t="shared" si="23"/>
        <v>#DIV/0!</v>
      </c>
      <c r="Z246" s="54">
        <f t="shared" si="24"/>
        <v>0.42945</v>
      </c>
      <c r="AA246" s="57" t="s">
        <v>33</v>
      </c>
      <c r="AB246" s="59"/>
      <c r="AC246" s="7"/>
    </row>
    <row r="247" s="1" customFormat="1" ht="60" spans="1:29">
      <c r="A247" s="19">
        <v>240</v>
      </c>
      <c r="B247" s="61" t="s">
        <v>375</v>
      </c>
      <c r="C247" s="23" t="s">
        <v>785</v>
      </c>
      <c r="D247" s="67" t="s">
        <v>786</v>
      </c>
      <c r="E247" s="69" t="s">
        <v>212</v>
      </c>
      <c r="F247" s="71" t="s">
        <v>83</v>
      </c>
      <c r="G247" s="75" t="s">
        <v>778</v>
      </c>
      <c r="H247" s="21" t="s">
        <v>695</v>
      </c>
      <c r="I247" s="38">
        <f t="shared" si="21"/>
        <v>22.5</v>
      </c>
      <c r="J247" s="19"/>
      <c r="K247" s="19"/>
      <c r="L247" s="19"/>
      <c r="M247" s="19"/>
      <c r="N247" s="19">
        <v>22.5</v>
      </c>
      <c r="O247" s="19"/>
      <c r="P247" s="19"/>
      <c r="Q247" s="19"/>
      <c r="R247" s="19"/>
      <c r="S247" s="19"/>
      <c r="T247" s="53">
        <f t="shared" si="20"/>
        <v>11.03</v>
      </c>
      <c r="U247" s="19"/>
      <c r="V247" s="19"/>
      <c r="W247" s="74">
        <v>11.03</v>
      </c>
      <c r="X247" s="54">
        <f t="shared" si="22"/>
        <v>0.490222222222222</v>
      </c>
      <c r="Y247" s="54" t="e">
        <f t="shared" si="23"/>
        <v>#DIV/0!</v>
      </c>
      <c r="Z247" s="54">
        <f t="shared" si="24"/>
        <v>0.490222222222222</v>
      </c>
      <c r="AA247" s="57" t="s">
        <v>33</v>
      </c>
      <c r="AB247" s="59"/>
      <c r="AC247" s="7"/>
    </row>
    <row r="248" s="1" customFormat="1" ht="60" spans="1:29">
      <c r="A248" s="19">
        <v>241</v>
      </c>
      <c r="B248" s="61" t="s">
        <v>375</v>
      </c>
      <c r="C248" s="23" t="s">
        <v>787</v>
      </c>
      <c r="D248" s="67" t="s">
        <v>780</v>
      </c>
      <c r="E248" s="69" t="s">
        <v>230</v>
      </c>
      <c r="F248" s="71" t="s">
        <v>88</v>
      </c>
      <c r="G248" s="75" t="s">
        <v>778</v>
      </c>
      <c r="H248" s="21" t="s">
        <v>695</v>
      </c>
      <c r="I248" s="38">
        <f t="shared" si="21"/>
        <v>24</v>
      </c>
      <c r="J248" s="19"/>
      <c r="K248" s="19"/>
      <c r="L248" s="19"/>
      <c r="M248" s="19"/>
      <c r="N248" s="19">
        <v>24</v>
      </c>
      <c r="O248" s="19"/>
      <c r="P248" s="19"/>
      <c r="Q248" s="19"/>
      <c r="R248" s="19"/>
      <c r="S248" s="19"/>
      <c r="T248" s="53">
        <f t="shared" si="20"/>
        <v>11.6</v>
      </c>
      <c r="U248" s="19"/>
      <c r="V248" s="19"/>
      <c r="W248" s="74">
        <v>11.6</v>
      </c>
      <c r="X248" s="54">
        <f t="shared" si="22"/>
        <v>0.483333333333333</v>
      </c>
      <c r="Y248" s="54" t="e">
        <f t="shared" si="23"/>
        <v>#DIV/0!</v>
      </c>
      <c r="Z248" s="54">
        <f t="shared" si="24"/>
        <v>0.483333333333333</v>
      </c>
      <c r="AA248" s="57" t="s">
        <v>33</v>
      </c>
      <c r="AB248" s="59"/>
      <c r="AC248" s="7"/>
    </row>
    <row r="249" s="1" customFormat="1" ht="60" spans="1:29">
      <c r="A249" s="19">
        <v>242</v>
      </c>
      <c r="B249" s="61" t="s">
        <v>375</v>
      </c>
      <c r="C249" s="23" t="s">
        <v>788</v>
      </c>
      <c r="D249" s="67" t="s">
        <v>789</v>
      </c>
      <c r="E249" s="69" t="s">
        <v>243</v>
      </c>
      <c r="F249" s="71" t="s">
        <v>528</v>
      </c>
      <c r="G249" s="75" t="s">
        <v>778</v>
      </c>
      <c r="H249" s="21" t="s">
        <v>695</v>
      </c>
      <c r="I249" s="38">
        <f t="shared" si="21"/>
        <v>46</v>
      </c>
      <c r="J249" s="19"/>
      <c r="K249" s="19"/>
      <c r="L249" s="19"/>
      <c r="M249" s="19"/>
      <c r="N249" s="19">
        <v>46</v>
      </c>
      <c r="O249" s="19"/>
      <c r="P249" s="19"/>
      <c r="Q249" s="19"/>
      <c r="R249" s="19"/>
      <c r="S249" s="19"/>
      <c r="T249" s="53">
        <f t="shared" si="20"/>
        <v>24.1395</v>
      </c>
      <c r="U249" s="19"/>
      <c r="V249" s="19"/>
      <c r="W249" s="74">
        <v>24.1395</v>
      </c>
      <c r="X249" s="54">
        <f t="shared" si="22"/>
        <v>0.524771739130435</v>
      </c>
      <c r="Y249" s="54" t="e">
        <f t="shared" si="23"/>
        <v>#DIV/0!</v>
      </c>
      <c r="Z249" s="54">
        <f t="shared" si="24"/>
        <v>0.524771739130435</v>
      </c>
      <c r="AA249" s="57" t="s">
        <v>33</v>
      </c>
      <c r="AB249" s="59"/>
      <c r="AC249" s="7"/>
    </row>
    <row r="250" s="1" customFormat="1" ht="60" spans="1:29">
      <c r="A250" s="19">
        <v>243</v>
      </c>
      <c r="B250" s="61" t="s">
        <v>375</v>
      </c>
      <c r="C250" s="23" t="s">
        <v>790</v>
      </c>
      <c r="D250" s="67" t="s">
        <v>776</v>
      </c>
      <c r="E250" s="69" t="s">
        <v>48</v>
      </c>
      <c r="F250" s="71" t="s">
        <v>49</v>
      </c>
      <c r="G250" s="75" t="s">
        <v>778</v>
      </c>
      <c r="H250" s="21" t="s">
        <v>695</v>
      </c>
      <c r="I250" s="38">
        <f t="shared" si="21"/>
        <v>16</v>
      </c>
      <c r="J250" s="19"/>
      <c r="K250" s="19"/>
      <c r="L250" s="19"/>
      <c r="M250" s="19"/>
      <c r="N250" s="19">
        <v>16</v>
      </c>
      <c r="O250" s="19"/>
      <c r="P250" s="19"/>
      <c r="Q250" s="19"/>
      <c r="R250" s="19"/>
      <c r="S250" s="19"/>
      <c r="T250" s="53">
        <f t="shared" si="20"/>
        <v>7.88</v>
      </c>
      <c r="U250" s="19"/>
      <c r="V250" s="19"/>
      <c r="W250" s="74">
        <v>7.88</v>
      </c>
      <c r="X250" s="54">
        <f t="shared" si="22"/>
        <v>0.4925</v>
      </c>
      <c r="Y250" s="54" t="e">
        <f t="shared" si="23"/>
        <v>#DIV/0!</v>
      </c>
      <c r="Z250" s="54">
        <f t="shared" si="24"/>
        <v>0.4925</v>
      </c>
      <c r="AA250" s="57" t="s">
        <v>33</v>
      </c>
      <c r="AB250" s="59"/>
      <c r="AC250" s="7"/>
    </row>
    <row r="251" s="1" customFormat="1" ht="60" spans="1:29">
      <c r="A251" s="19">
        <v>244</v>
      </c>
      <c r="B251" s="61" t="s">
        <v>375</v>
      </c>
      <c r="C251" s="23" t="s">
        <v>791</v>
      </c>
      <c r="D251" s="67" t="s">
        <v>789</v>
      </c>
      <c r="E251" s="69" t="s">
        <v>29</v>
      </c>
      <c r="F251" s="71" t="s">
        <v>30</v>
      </c>
      <c r="G251" s="75" t="s">
        <v>778</v>
      </c>
      <c r="H251" s="21" t="s">
        <v>695</v>
      </c>
      <c r="I251" s="38">
        <f t="shared" si="21"/>
        <v>46</v>
      </c>
      <c r="J251" s="19"/>
      <c r="K251" s="19"/>
      <c r="L251" s="19"/>
      <c r="M251" s="19"/>
      <c r="N251" s="19">
        <v>46</v>
      </c>
      <c r="O251" s="19"/>
      <c r="P251" s="19"/>
      <c r="Q251" s="19"/>
      <c r="R251" s="19"/>
      <c r="S251" s="19"/>
      <c r="T251" s="53">
        <f t="shared" si="20"/>
        <v>23.6</v>
      </c>
      <c r="U251" s="19"/>
      <c r="V251" s="19"/>
      <c r="W251" s="74">
        <v>23.6</v>
      </c>
      <c r="X251" s="54">
        <f t="shared" si="22"/>
        <v>0.51304347826087</v>
      </c>
      <c r="Y251" s="54" t="e">
        <f t="shared" si="23"/>
        <v>#DIV/0!</v>
      </c>
      <c r="Z251" s="54">
        <f t="shared" si="24"/>
        <v>0.51304347826087</v>
      </c>
      <c r="AA251" s="57" t="s">
        <v>33</v>
      </c>
      <c r="AB251" s="59"/>
      <c r="AC251" s="7"/>
    </row>
    <row r="252" s="1" customFormat="1" ht="60" spans="1:29">
      <c r="A252" s="19">
        <v>245</v>
      </c>
      <c r="B252" s="61" t="s">
        <v>375</v>
      </c>
      <c r="C252" s="23" t="s">
        <v>792</v>
      </c>
      <c r="D252" s="67" t="s">
        <v>780</v>
      </c>
      <c r="E252" s="69" t="s">
        <v>175</v>
      </c>
      <c r="F252" s="71" t="s">
        <v>176</v>
      </c>
      <c r="G252" s="75" t="s">
        <v>778</v>
      </c>
      <c r="H252" s="21" t="s">
        <v>695</v>
      </c>
      <c r="I252" s="38">
        <f t="shared" si="21"/>
        <v>30</v>
      </c>
      <c r="J252" s="19"/>
      <c r="K252" s="19"/>
      <c r="L252" s="19"/>
      <c r="M252" s="19"/>
      <c r="N252" s="19">
        <v>30</v>
      </c>
      <c r="O252" s="19"/>
      <c r="P252" s="19"/>
      <c r="Q252" s="19"/>
      <c r="R252" s="19"/>
      <c r="S252" s="19"/>
      <c r="T252" s="53">
        <f t="shared" si="20"/>
        <v>22.77</v>
      </c>
      <c r="U252" s="19"/>
      <c r="V252" s="19"/>
      <c r="W252" s="74">
        <v>22.77</v>
      </c>
      <c r="X252" s="54">
        <f t="shared" si="22"/>
        <v>0.759</v>
      </c>
      <c r="Y252" s="54" t="e">
        <f t="shared" si="23"/>
        <v>#DIV/0!</v>
      </c>
      <c r="Z252" s="54">
        <f t="shared" si="24"/>
        <v>0.759</v>
      </c>
      <c r="AA252" s="57" t="s">
        <v>33</v>
      </c>
      <c r="AB252" s="59"/>
      <c r="AC252" s="7"/>
    </row>
    <row r="253" s="1" customFormat="1" ht="146.25" spans="1:29">
      <c r="A253" s="19">
        <v>246</v>
      </c>
      <c r="B253" s="61" t="s">
        <v>793</v>
      </c>
      <c r="C253" s="23" t="s">
        <v>794</v>
      </c>
      <c r="D253" s="67" t="s">
        <v>795</v>
      </c>
      <c r="E253" s="69" t="s">
        <v>175</v>
      </c>
      <c r="F253" s="71" t="s">
        <v>793</v>
      </c>
      <c r="G253" s="64" t="s">
        <v>796</v>
      </c>
      <c r="H253" s="67" t="s">
        <v>797</v>
      </c>
      <c r="I253" s="38">
        <f t="shared" si="21"/>
        <v>20</v>
      </c>
      <c r="J253" s="19"/>
      <c r="K253" s="19"/>
      <c r="L253" s="19"/>
      <c r="M253" s="19"/>
      <c r="N253" s="19">
        <v>20</v>
      </c>
      <c r="O253" s="19"/>
      <c r="P253" s="19"/>
      <c r="Q253" s="19"/>
      <c r="R253" s="19"/>
      <c r="S253" s="19"/>
      <c r="T253" s="53">
        <f t="shared" si="20"/>
        <v>0</v>
      </c>
      <c r="U253" s="19"/>
      <c r="V253" s="19"/>
      <c r="W253" s="19"/>
      <c r="X253" s="54">
        <f t="shared" si="22"/>
        <v>0</v>
      </c>
      <c r="Y253" s="54" t="e">
        <f t="shared" si="23"/>
        <v>#DIV/0!</v>
      </c>
      <c r="Z253" s="54">
        <f t="shared" si="24"/>
        <v>0</v>
      </c>
      <c r="AA253" s="57" t="s">
        <v>33</v>
      </c>
      <c r="AB253" s="59"/>
      <c r="AC253" s="7"/>
    </row>
    <row r="254" s="1" customFormat="1" ht="78.75" spans="1:29">
      <c r="A254" s="19">
        <v>247</v>
      </c>
      <c r="B254" s="61" t="s">
        <v>793</v>
      </c>
      <c r="C254" s="21" t="s">
        <v>798</v>
      </c>
      <c r="D254" s="67" t="s">
        <v>799</v>
      </c>
      <c r="E254" s="69" t="s">
        <v>175</v>
      </c>
      <c r="F254" s="71" t="s">
        <v>793</v>
      </c>
      <c r="G254" s="64" t="s">
        <v>800</v>
      </c>
      <c r="H254" s="67" t="s">
        <v>797</v>
      </c>
      <c r="I254" s="38">
        <f t="shared" si="21"/>
        <v>20</v>
      </c>
      <c r="J254" s="19"/>
      <c r="K254" s="19"/>
      <c r="L254" s="19"/>
      <c r="M254" s="19"/>
      <c r="N254" s="19">
        <v>20</v>
      </c>
      <c r="O254" s="19"/>
      <c r="P254" s="19"/>
      <c r="Q254" s="19"/>
      <c r="R254" s="19"/>
      <c r="S254" s="19"/>
      <c r="T254" s="53">
        <f t="shared" si="20"/>
        <v>0</v>
      </c>
      <c r="U254" s="19"/>
      <c r="V254" s="19"/>
      <c r="W254" s="19"/>
      <c r="X254" s="54">
        <f t="shared" si="22"/>
        <v>0</v>
      </c>
      <c r="Y254" s="54" t="e">
        <f t="shared" si="23"/>
        <v>#DIV/0!</v>
      </c>
      <c r="Z254" s="54">
        <f t="shared" si="24"/>
        <v>0</v>
      </c>
      <c r="AA254" s="57" t="s">
        <v>33</v>
      </c>
      <c r="AB254" s="59"/>
      <c r="AC254" s="7"/>
    </row>
    <row r="255" s="1" customFormat="1" ht="112.5" spans="1:29">
      <c r="A255" s="19">
        <v>248</v>
      </c>
      <c r="B255" s="69" t="s">
        <v>394</v>
      </c>
      <c r="C255" s="27" t="s">
        <v>801</v>
      </c>
      <c r="D255" s="67" t="s">
        <v>802</v>
      </c>
      <c r="E255" s="77" t="s">
        <v>175</v>
      </c>
      <c r="F255" s="75" t="s">
        <v>394</v>
      </c>
      <c r="G255" s="64" t="s">
        <v>803</v>
      </c>
      <c r="H255" s="21" t="s">
        <v>804</v>
      </c>
      <c r="I255" s="38">
        <f t="shared" si="21"/>
        <v>200</v>
      </c>
      <c r="J255" s="19"/>
      <c r="K255" s="19"/>
      <c r="L255" s="19"/>
      <c r="M255" s="19"/>
      <c r="N255" s="19">
        <v>200</v>
      </c>
      <c r="O255" s="19"/>
      <c r="P255" s="19"/>
      <c r="Q255" s="19"/>
      <c r="R255" s="19"/>
      <c r="S255" s="19"/>
      <c r="T255" s="53">
        <f t="shared" si="20"/>
        <v>112.4532</v>
      </c>
      <c r="U255" s="19"/>
      <c r="V255" s="19"/>
      <c r="W255" s="74">
        <v>112.4532</v>
      </c>
      <c r="X255" s="54">
        <f t="shared" si="22"/>
        <v>0.562266</v>
      </c>
      <c r="Y255" s="54" t="e">
        <f t="shared" si="23"/>
        <v>#DIV/0!</v>
      </c>
      <c r="Z255" s="54">
        <f t="shared" si="24"/>
        <v>0.562266</v>
      </c>
      <c r="AA255" s="57" t="s">
        <v>33</v>
      </c>
      <c r="AB255" s="59"/>
      <c r="AC255" s="7"/>
    </row>
    <row r="256" s="1" customFormat="1" ht="68.25" spans="1:29">
      <c r="A256" s="19">
        <v>249</v>
      </c>
      <c r="B256" s="67" t="s">
        <v>418</v>
      </c>
      <c r="C256" s="24" t="s">
        <v>805</v>
      </c>
      <c r="D256" s="67" t="s">
        <v>806</v>
      </c>
      <c r="E256" s="69" t="s">
        <v>238</v>
      </c>
      <c r="F256" s="71" t="s">
        <v>484</v>
      </c>
      <c r="G256" s="64" t="s">
        <v>807</v>
      </c>
      <c r="H256" s="67" t="s">
        <v>808</v>
      </c>
      <c r="I256" s="38">
        <f t="shared" si="21"/>
        <v>270</v>
      </c>
      <c r="J256" s="19"/>
      <c r="K256" s="19"/>
      <c r="L256" s="19"/>
      <c r="M256" s="19"/>
      <c r="N256" s="19">
        <v>270</v>
      </c>
      <c r="O256" s="19"/>
      <c r="P256" s="19"/>
      <c r="Q256" s="19"/>
      <c r="R256" s="19"/>
      <c r="S256" s="19"/>
      <c r="T256" s="53">
        <f t="shared" si="20"/>
        <v>0</v>
      </c>
      <c r="U256" s="19"/>
      <c r="V256" s="19"/>
      <c r="W256" s="19"/>
      <c r="X256" s="54">
        <f t="shared" si="22"/>
        <v>0</v>
      </c>
      <c r="Y256" s="54" t="e">
        <f t="shared" si="23"/>
        <v>#DIV/0!</v>
      </c>
      <c r="Z256" s="54">
        <f t="shared" si="24"/>
        <v>0</v>
      </c>
      <c r="AA256" s="57" t="s">
        <v>51</v>
      </c>
      <c r="AB256" s="59" t="s">
        <v>52</v>
      </c>
      <c r="AC256" s="7"/>
    </row>
    <row r="257" s="1" customFormat="1" ht="138.75" spans="1:29">
      <c r="A257" s="19">
        <v>250</v>
      </c>
      <c r="B257" s="67" t="s">
        <v>418</v>
      </c>
      <c r="C257" s="21" t="s">
        <v>809</v>
      </c>
      <c r="D257" s="67" t="s">
        <v>810</v>
      </c>
      <c r="E257" s="69" t="s">
        <v>234</v>
      </c>
      <c r="F257" s="71" t="s">
        <v>531</v>
      </c>
      <c r="G257" s="64" t="s">
        <v>811</v>
      </c>
      <c r="H257" s="67" t="s">
        <v>808</v>
      </c>
      <c r="I257" s="38">
        <f t="shared" si="21"/>
        <v>49.21</v>
      </c>
      <c r="J257" s="19"/>
      <c r="K257" s="19"/>
      <c r="L257" s="19"/>
      <c r="M257" s="19"/>
      <c r="N257" s="19">
        <v>49.21</v>
      </c>
      <c r="O257" s="19"/>
      <c r="P257" s="19"/>
      <c r="Q257" s="19"/>
      <c r="R257" s="19"/>
      <c r="S257" s="19"/>
      <c r="T257" s="53">
        <f t="shared" si="20"/>
        <v>33.3832</v>
      </c>
      <c r="U257" s="19"/>
      <c r="V257" s="19"/>
      <c r="W257" s="74">
        <v>33.3832</v>
      </c>
      <c r="X257" s="54">
        <f t="shared" si="22"/>
        <v>0.678382442592969</v>
      </c>
      <c r="Y257" s="54" t="e">
        <f t="shared" si="23"/>
        <v>#DIV/0!</v>
      </c>
      <c r="Z257" s="54">
        <f t="shared" si="24"/>
        <v>0.678382442592969</v>
      </c>
      <c r="AA257" s="57" t="s">
        <v>51</v>
      </c>
      <c r="AB257" s="59" t="s">
        <v>52</v>
      </c>
      <c r="AC257" s="7"/>
    </row>
    <row r="258" s="1" customFormat="1" ht="116.25" spans="1:29">
      <c r="A258" s="19">
        <v>251</v>
      </c>
      <c r="B258" s="67" t="s">
        <v>418</v>
      </c>
      <c r="C258" s="21" t="s">
        <v>812</v>
      </c>
      <c r="D258" s="67" t="s">
        <v>813</v>
      </c>
      <c r="E258" s="69" t="s">
        <v>234</v>
      </c>
      <c r="F258" s="71" t="s">
        <v>531</v>
      </c>
      <c r="G258" s="64" t="s">
        <v>814</v>
      </c>
      <c r="H258" s="67" t="s">
        <v>808</v>
      </c>
      <c r="I258" s="38">
        <f t="shared" si="21"/>
        <v>48.57</v>
      </c>
      <c r="J258" s="19"/>
      <c r="K258" s="19"/>
      <c r="L258" s="19"/>
      <c r="M258" s="19"/>
      <c r="N258" s="19">
        <v>48.57</v>
      </c>
      <c r="O258" s="19"/>
      <c r="P258" s="19"/>
      <c r="Q258" s="19"/>
      <c r="R258" s="19"/>
      <c r="S258" s="19"/>
      <c r="T258" s="53">
        <f t="shared" si="20"/>
        <v>2.3239</v>
      </c>
      <c r="U258" s="19"/>
      <c r="V258" s="19"/>
      <c r="W258" s="74">
        <v>2.3239</v>
      </c>
      <c r="X258" s="54">
        <f t="shared" si="22"/>
        <v>0.047846407247272</v>
      </c>
      <c r="Y258" s="54" t="e">
        <f t="shared" si="23"/>
        <v>#DIV/0!</v>
      </c>
      <c r="Z258" s="54">
        <f t="shared" si="24"/>
        <v>0.047846407247272</v>
      </c>
      <c r="AA258" s="57" t="s">
        <v>51</v>
      </c>
      <c r="AB258" s="59" t="s">
        <v>52</v>
      </c>
      <c r="AC258" s="7"/>
    </row>
    <row r="259" s="1" customFormat="1" ht="101.25" spans="1:29">
      <c r="A259" s="19">
        <v>252</v>
      </c>
      <c r="B259" s="67" t="s">
        <v>418</v>
      </c>
      <c r="C259" s="24" t="s">
        <v>815</v>
      </c>
      <c r="D259" s="75" t="s">
        <v>816</v>
      </c>
      <c r="E259" s="69" t="s">
        <v>246</v>
      </c>
      <c r="F259" s="71" t="s">
        <v>659</v>
      </c>
      <c r="G259" s="64" t="s">
        <v>817</v>
      </c>
      <c r="H259" s="21" t="s">
        <v>818</v>
      </c>
      <c r="I259" s="38">
        <f t="shared" si="21"/>
        <v>180</v>
      </c>
      <c r="J259" s="19"/>
      <c r="K259" s="19"/>
      <c r="L259" s="19"/>
      <c r="M259" s="19"/>
      <c r="N259" s="19">
        <v>180</v>
      </c>
      <c r="O259" s="19"/>
      <c r="P259" s="19"/>
      <c r="Q259" s="19"/>
      <c r="R259" s="19"/>
      <c r="S259" s="19"/>
      <c r="T259" s="53">
        <f t="shared" si="20"/>
        <v>0</v>
      </c>
      <c r="U259" s="19"/>
      <c r="V259" s="19"/>
      <c r="W259" s="19"/>
      <c r="X259" s="54">
        <f t="shared" si="22"/>
        <v>0</v>
      </c>
      <c r="Y259" s="54" t="e">
        <f t="shared" si="23"/>
        <v>#DIV/0!</v>
      </c>
      <c r="Z259" s="54">
        <f t="shared" si="24"/>
        <v>0</v>
      </c>
      <c r="AA259" s="57" t="s">
        <v>51</v>
      </c>
      <c r="AB259" s="59" t="s">
        <v>52</v>
      </c>
      <c r="AC259" s="7"/>
    </row>
    <row r="260" s="1" customFormat="1" ht="90" spans="1:29">
      <c r="A260" s="19">
        <v>253</v>
      </c>
      <c r="B260" s="67" t="s">
        <v>418</v>
      </c>
      <c r="C260" s="24" t="s">
        <v>819</v>
      </c>
      <c r="D260" s="67" t="s">
        <v>820</v>
      </c>
      <c r="E260" s="69" t="s">
        <v>58</v>
      </c>
      <c r="F260" s="71" t="s">
        <v>59</v>
      </c>
      <c r="G260" s="64" t="s">
        <v>821</v>
      </c>
      <c r="H260" s="21" t="s">
        <v>818</v>
      </c>
      <c r="I260" s="38">
        <f t="shared" si="21"/>
        <v>105</v>
      </c>
      <c r="J260" s="19"/>
      <c r="K260" s="19"/>
      <c r="L260" s="19">
        <v>105</v>
      </c>
      <c r="M260" s="19"/>
      <c r="N260" s="19"/>
      <c r="O260" s="19"/>
      <c r="P260" s="19"/>
      <c r="Q260" s="19"/>
      <c r="R260" s="19"/>
      <c r="S260" s="19">
        <v>105</v>
      </c>
      <c r="T260" s="53">
        <f t="shared" si="20"/>
        <v>68.74601</v>
      </c>
      <c r="U260" s="19"/>
      <c r="V260" s="74">
        <v>68.74601</v>
      </c>
      <c r="W260" s="19"/>
      <c r="X260" s="54">
        <f t="shared" si="22"/>
        <v>0.654723904761905</v>
      </c>
      <c r="Y260" s="54">
        <f t="shared" si="23"/>
        <v>0.654723904761905</v>
      </c>
      <c r="Z260" s="54">
        <f t="shared" si="24"/>
        <v>0.654723904761905</v>
      </c>
      <c r="AA260" s="57" t="s">
        <v>33</v>
      </c>
      <c r="AB260" s="59"/>
      <c r="AC260" s="7"/>
    </row>
    <row r="261" s="1" customFormat="1" ht="78.75" spans="1:29">
      <c r="A261" s="19">
        <v>254</v>
      </c>
      <c r="B261" s="67" t="s">
        <v>418</v>
      </c>
      <c r="C261" s="24" t="s">
        <v>822</v>
      </c>
      <c r="D261" s="75" t="s">
        <v>823</v>
      </c>
      <c r="E261" s="69" t="s">
        <v>58</v>
      </c>
      <c r="F261" s="71" t="s">
        <v>59</v>
      </c>
      <c r="G261" s="64" t="s">
        <v>824</v>
      </c>
      <c r="H261" s="21" t="s">
        <v>818</v>
      </c>
      <c r="I261" s="38">
        <f t="shared" si="21"/>
        <v>148.52</v>
      </c>
      <c r="J261" s="19"/>
      <c r="K261" s="19"/>
      <c r="L261" s="19">
        <v>148.52</v>
      </c>
      <c r="M261" s="19"/>
      <c r="N261" s="19"/>
      <c r="O261" s="19"/>
      <c r="P261" s="19"/>
      <c r="Q261" s="19"/>
      <c r="R261" s="19"/>
      <c r="S261" s="19">
        <v>148.52</v>
      </c>
      <c r="T261" s="53">
        <f t="shared" si="20"/>
        <v>0</v>
      </c>
      <c r="U261" s="19"/>
      <c r="V261" s="19"/>
      <c r="W261" s="19"/>
      <c r="X261" s="54">
        <f t="shared" si="22"/>
        <v>0</v>
      </c>
      <c r="Y261" s="54">
        <f t="shared" si="23"/>
        <v>0</v>
      </c>
      <c r="Z261" s="54">
        <f t="shared" si="24"/>
        <v>0</v>
      </c>
      <c r="AA261" s="57" t="s">
        <v>51</v>
      </c>
      <c r="AB261" s="59" t="s">
        <v>52</v>
      </c>
      <c r="AC261" s="7"/>
    </row>
    <row r="262" s="1" customFormat="1" ht="78.75" spans="1:29">
      <c r="A262" s="19">
        <v>255</v>
      </c>
      <c r="B262" s="67" t="s">
        <v>418</v>
      </c>
      <c r="C262" s="24" t="s">
        <v>825</v>
      </c>
      <c r="D262" s="67" t="s">
        <v>826</v>
      </c>
      <c r="E262" s="69" t="s">
        <v>175</v>
      </c>
      <c r="F262" s="71" t="s">
        <v>176</v>
      </c>
      <c r="G262" s="64" t="s">
        <v>827</v>
      </c>
      <c r="H262" s="21" t="s">
        <v>818</v>
      </c>
      <c r="I262" s="38">
        <f t="shared" si="21"/>
        <v>700</v>
      </c>
      <c r="J262" s="19"/>
      <c r="K262" s="19"/>
      <c r="L262" s="19"/>
      <c r="M262" s="19"/>
      <c r="N262" s="19">
        <v>700</v>
      </c>
      <c r="O262" s="19"/>
      <c r="P262" s="19"/>
      <c r="Q262" s="19"/>
      <c r="R262" s="19"/>
      <c r="S262" s="19"/>
      <c r="T262" s="53">
        <f t="shared" si="20"/>
        <v>557.567102</v>
      </c>
      <c r="U262" s="19"/>
      <c r="V262" s="19"/>
      <c r="W262" s="74">
        <v>557.567102</v>
      </c>
      <c r="X262" s="54">
        <f t="shared" si="22"/>
        <v>0.796524431428571</v>
      </c>
      <c r="Y262" s="54" t="e">
        <f t="shared" si="23"/>
        <v>#DIV/0!</v>
      </c>
      <c r="Z262" s="54">
        <f t="shared" si="24"/>
        <v>0.796524431428571</v>
      </c>
      <c r="AA262" s="57" t="s">
        <v>33</v>
      </c>
      <c r="AB262" s="59"/>
      <c r="AC262" s="7"/>
    </row>
    <row r="263" s="1" customFormat="1" ht="90" spans="1:29">
      <c r="A263" s="19">
        <v>256</v>
      </c>
      <c r="B263" s="67" t="s">
        <v>418</v>
      </c>
      <c r="C263" s="24" t="s">
        <v>828</v>
      </c>
      <c r="D263" s="67" t="s">
        <v>829</v>
      </c>
      <c r="E263" s="69" t="s">
        <v>175</v>
      </c>
      <c r="F263" s="71" t="s">
        <v>176</v>
      </c>
      <c r="G263" s="64" t="s">
        <v>830</v>
      </c>
      <c r="H263" s="21" t="s">
        <v>818</v>
      </c>
      <c r="I263" s="38">
        <f t="shared" si="21"/>
        <v>200</v>
      </c>
      <c r="J263" s="19"/>
      <c r="K263" s="19"/>
      <c r="L263" s="19"/>
      <c r="M263" s="19"/>
      <c r="N263" s="19">
        <v>200</v>
      </c>
      <c r="O263" s="19"/>
      <c r="P263" s="19"/>
      <c r="Q263" s="19"/>
      <c r="R263" s="19"/>
      <c r="S263" s="19"/>
      <c r="T263" s="53">
        <f t="shared" ref="T263:T326" si="25">SUM(U263:W263)</f>
        <v>7.5</v>
      </c>
      <c r="U263" s="19"/>
      <c r="V263" s="19"/>
      <c r="W263" s="74">
        <v>7.5</v>
      </c>
      <c r="X263" s="54">
        <f t="shared" si="22"/>
        <v>0.0375</v>
      </c>
      <c r="Y263" s="54" t="e">
        <f t="shared" si="23"/>
        <v>#DIV/0!</v>
      </c>
      <c r="Z263" s="54">
        <f t="shared" si="24"/>
        <v>0.0375</v>
      </c>
      <c r="AA263" s="57" t="s">
        <v>33</v>
      </c>
      <c r="AB263" s="59"/>
      <c r="AC263" s="7"/>
    </row>
    <row r="264" s="1" customFormat="1" ht="90" spans="1:29">
      <c r="A264" s="19">
        <v>257</v>
      </c>
      <c r="B264" s="67" t="s">
        <v>418</v>
      </c>
      <c r="C264" s="24" t="s">
        <v>831</v>
      </c>
      <c r="D264" s="67" t="s">
        <v>832</v>
      </c>
      <c r="E264" s="69" t="s">
        <v>36</v>
      </c>
      <c r="F264" s="71" t="s">
        <v>37</v>
      </c>
      <c r="G264" s="64" t="s">
        <v>833</v>
      </c>
      <c r="H264" s="21" t="s">
        <v>818</v>
      </c>
      <c r="I264" s="38">
        <f t="shared" ref="I264:I327" si="26">SUM(J264:P264)</f>
        <v>7</v>
      </c>
      <c r="J264" s="19"/>
      <c r="K264" s="19"/>
      <c r="L264" s="19"/>
      <c r="M264" s="19">
        <v>7</v>
      </c>
      <c r="N264" s="19"/>
      <c r="O264" s="19"/>
      <c r="P264" s="19"/>
      <c r="Q264" s="19"/>
      <c r="R264" s="19"/>
      <c r="S264" s="19"/>
      <c r="T264" s="53">
        <f t="shared" si="25"/>
        <v>7</v>
      </c>
      <c r="U264" s="19"/>
      <c r="V264" s="19"/>
      <c r="W264" s="74">
        <v>7</v>
      </c>
      <c r="X264" s="54">
        <f t="shared" ref="X264:X327" si="27">T264/I264</f>
        <v>1</v>
      </c>
      <c r="Y264" s="54" t="e">
        <f t="shared" ref="Y264:Y327" si="28">(U264+V264)/(J264+K264+L264)</f>
        <v>#DIV/0!</v>
      </c>
      <c r="Z264" s="54">
        <f t="shared" ref="Z264:Z327" si="29">(W264+V264)/(M264+N264+O264+Q264+R264+S264)</f>
        <v>1</v>
      </c>
      <c r="AA264" s="57" t="s">
        <v>33</v>
      </c>
      <c r="AB264" s="59"/>
      <c r="AC264" s="7"/>
    </row>
    <row r="265" s="1" customFormat="1" ht="101.25" spans="1:29">
      <c r="A265" s="19">
        <v>258</v>
      </c>
      <c r="B265" s="67" t="s">
        <v>418</v>
      </c>
      <c r="C265" s="24" t="s">
        <v>834</v>
      </c>
      <c r="D265" s="67" t="s">
        <v>835</v>
      </c>
      <c r="E265" s="69" t="s">
        <v>181</v>
      </c>
      <c r="F265" s="71" t="s">
        <v>182</v>
      </c>
      <c r="G265" s="64" t="s">
        <v>836</v>
      </c>
      <c r="H265" s="21" t="s">
        <v>818</v>
      </c>
      <c r="I265" s="38">
        <f t="shared" si="26"/>
        <v>210</v>
      </c>
      <c r="J265" s="19"/>
      <c r="K265" s="19"/>
      <c r="L265" s="19"/>
      <c r="M265" s="19"/>
      <c r="N265" s="19">
        <v>210</v>
      </c>
      <c r="O265" s="19"/>
      <c r="P265" s="19"/>
      <c r="Q265" s="19"/>
      <c r="R265" s="19"/>
      <c r="S265" s="19"/>
      <c r="T265" s="53">
        <f t="shared" si="25"/>
        <v>134.83</v>
      </c>
      <c r="U265" s="19"/>
      <c r="V265" s="19"/>
      <c r="W265" s="74">
        <v>134.83</v>
      </c>
      <c r="X265" s="54">
        <f t="shared" si="27"/>
        <v>0.642047619047619</v>
      </c>
      <c r="Y265" s="54" t="e">
        <f t="shared" si="28"/>
        <v>#DIV/0!</v>
      </c>
      <c r="Z265" s="54">
        <f t="shared" si="29"/>
        <v>0.642047619047619</v>
      </c>
      <c r="AA265" s="57" t="s">
        <v>51</v>
      </c>
      <c r="AB265" s="59" t="s">
        <v>52</v>
      </c>
      <c r="AC265" s="7"/>
    </row>
    <row r="266" s="1" customFormat="1" ht="78.75" spans="1:29">
      <c r="A266" s="19">
        <v>259</v>
      </c>
      <c r="B266" s="67" t="s">
        <v>418</v>
      </c>
      <c r="C266" s="24" t="s">
        <v>837</v>
      </c>
      <c r="D266" s="67" t="s">
        <v>838</v>
      </c>
      <c r="E266" s="69" t="s">
        <v>160</v>
      </c>
      <c r="F266" s="71" t="s">
        <v>124</v>
      </c>
      <c r="G266" s="64" t="s">
        <v>839</v>
      </c>
      <c r="H266" s="21" t="s">
        <v>818</v>
      </c>
      <c r="I266" s="38">
        <f t="shared" si="26"/>
        <v>130</v>
      </c>
      <c r="J266" s="19"/>
      <c r="K266" s="19"/>
      <c r="L266" s="19">
        <v>119.99537</v>
      </c>
      <c r="M266" s="19"/>
      <c r="N266" s="85">
        <v>10.00463</v>
      </c>
      <c r="O266" s="19"/>
      <c r="P266" s="19"/>
      <c r="Q266" s="19"/>
      <c r="R266" s="19"/>
      <c r="S266" s="19">
        <v>119.99537</v>
      </c>
      <c r="T266" s="53">
        <f t="shared" si="25"/>
        <v>57.061884</v>
      </c>
      <c r="U266" s="19"/>
      <c r="V266" s="74">
        <v>57.061884</v>
      </c>
      <c r="W266" s="19"/>
      <c r="X266" s="54">
        <f t="shared" si="27"/>
        <v>0.438937569230769</v>
      </c>
      <c r="Y266" s="54">
        <f t="shared" si="28"/>
        <v>0.475534047688673</v>
      </c>
      <c r="Z266" s="54">
        <f t="shared" si="29"/>
        <v>0.438937569230769</v>
      </c>
      <c r="AA266" s="57" t="s">
        <v>51</v>
      </c>
      <c r="AB266" s="59" t="s">
        <v>52</v>
      </c>
      <c r="AC266" s="7"/>
    </row>
    <row r="267" s="1" customFormat="1" ht="60" spans="1:29">
      <c r="A267" s="19">
        <v>260</v>
      </c>
      <c r="B267" s="61" t="s">
        <v>443</v>
      </c>
      <c r="C267" s="21" t="s">
        <v>840</v>
      </c>
      <c r="D267" s="75" t="s">
        <v>841</v>
      </c>
      <c r="E267" s="69" t="s">
        <v>175</v>
      </c>
      <c r="F267" s="71" t="s">
        <v>842</v>
      </c>
      <c r="G267" s="64" t="s">
        <v>843</v>
      </c>
      <c r="H267" s="21" t="s">
        <v>844</v>
      </c>
      <c r="I267" s="38">
        <f t="shared" si="26"/>
        <v>976</v>
      </c>
      <c r="J267" s="19"/>
      <c r="K267" s="19"/>
      <c r="L267" s="19">
        <v>396</v>
      </c>
      <c r="M267" s="19">
        <v>580</v>
      </c>
      <c r="N267" s="19"/>
      <c r="O267" s="19"/>
      <c r="P267" s="19"/>
      <c r="Q267" s="19"/>
      <c r="R267" s="19"/>
      <c r="S267" s="19">
        <v>396</v>
      </c>
      <c r="T267" s="53">
        <f t="shared" si="25"/>
        <v>677</v>
      </c>
      <c r="U267" s="19"/>
      <c r="V267" s="19">
        <v>396</v>
      </c>
      <c r="W267" s="74">
        <v>281</v>
      </c>
      <c r="X267" s="54">
        <f t="shared" si="27"/>
        <v>0.693647540983607</v>
      </c>
      <c r="Y267" s="54">
        <f t="shared" si="28"/>
        <v>1</v>
      </c>
      <c r="Z267" s="54">
        <f t="shared" si="29"/>
        <v>0.693647540983607</v>
      </c>
      <c r="AA267" s="57" t="s">
        <v>51</v>
      </c>
      <c r="AB267" s="59" t="s">
        <v>52</v>
      </c>
      <c r="AC267" s="7"/>
    </row>
    <row r="268" s="1" customFormat="1" ht="108" spans="1:29">
      <c r="A268" s="19">
        <v>261</v>
      </c>
      <c r="B268" s="61" t="s">
        <v>443</v>
      </c>
      <c r="C268" s="21" t="s">
        <v>845</v>
      </c>
      <c r="D268" s="75" t="s">
        <v>846</v>
      </c>
      <c r="E268" s="69" t="s">
        <v>181</v>
      </c>
      <c r="F268" s="71" t="s">
        <v>182</v>
      </c>
      <c r="G268" s="75" t="s">
        <v>847</v>
      </c>
      <c r="H268" s="21" t="s">
        <v>844</v>
      </c>
      <c r="I268" s="38">
        <f t="shared" si="26"/>
        <v>126</v>
      </c>
      <c r="J268" s="19"/>
      <c r="K268" s="19"/>
      <c r="L268" s="19">
        <v>126</v>
      </c>
      <c r="M268" s="19"/>
      <c r="N268" s="19"/>
      <c r="O268" s="19"/>
      <c r="P268" s="19"/>
      <c r="Q268" s="19"/>
      <c r="R268" s="19"/>
      <c r="S268" s="19">
        <v>126</v>
      </c>
      <c r="T268" s="53">
        <f t="shared" si="25"/>
        <v>86.63295</v>
      </c>
      <c r="U268" s="19"/>
      <c r="V268" s="74">
        <v>86.63295</v>
      </c>
      <c r="W268" s="19"/>
      <c r="X268" s="54">
        <f t="shared" si="27"/>
        <v>0.687563095238095</v>
      </c>
      <c r="Y268" s="54">
        <f t="shared" si="28"/>
        <v>0.687563095238095</v>
      </c>
      <c r="Z268" s="54">
        <f t="shared" si="29"/>
        <v>0.687563095238095</v>
      </c>
      <c r="AA268" s="57" t="s">
        <v>51</v>
      </c>
      <c r="AB268" s="59" t="s">
        <v>52</v>
      </c>
      <c r="AC268" s="7"/>
    </row>
    <row r="269" s="1" customFormat="1" ht="96" spans="1:29">
      <c r="A269" s="19">
        <v>262</v>
      </c>
      <c r="B269" s="61" t="s">
        <v>443</v>
      </c>
      <c r="C269" s="21" t="s">
        <v>848</v>
      </c>
      <c r="D269" s="75" t="s">
        <v>849</v>
      </c>
      <c r="E269" s="69" t="s">
        <v>36</v>
      </c>
      <c r="F269" s="71" t="s">
        <v>37</v>
      </c>
      <c r="G269" s="75" t="s">
        <v>847</v>
      </c>
      <c r="H269" s="21" t="s">
        <v>844</v>
      </c>
      <c r="I269" s="38">
        <f t="shared" si="26"/>
        <v>264</v>
      </c>
      <c r="J269" s="19"/>
      <c r="K269" s="19"/>
      <c r="L269" s="19">
        <v>264</v>
      </c>
      <c r="M269" s="19"/>
      <c r="N269" s="19"/>
      <c r="O269" s="19"/>
      <c r="P269" s="19"/>
      <c r="Q269" s="19"/>
      <c r="R269" s="19"/>
      <c r="S269" s="19">
        <v>264</v>
      </c>
      <c r="T269" s="53">
        <f t="shared" si="25"/>
        <v>175</v>
      </c>
      <c r="U269" s="19"/>
      <c r="V269" s="19">
        <v>175</v>
      </c>
      <c r="W269" s="19"/>
      <c r="X269" s="54">
        <f t="shared" si="27"/>
        <v>0.662878787878788</v>
      </c>
      <c r="Y269" s="54">
        <f t="shared" si="28"/>
        <v>0.662878787878788</v>
      </c>
      <c r="Z269" s="54">
        <f t="shared" si="29"/>
        <v>0.662878787878788</v>
      </c>
      <c r="AA269" s="57" t="s">
        <v>51</v>
      </c>
      <c r="AB269" s="59" t="s">
        <v>52</v>
      </c>
      <c r="AC269" s="7"/>
    </row>
    <row r="270" s="1" customFormat="1" ht="84" spans="1:29">
      <c r="A270" s="19">
        <v>263</v>
      </c>
      <c r="B270" s="61" t="s">
        <v>443</v>
      </c>
      <c r="C270" s="21" t="s">
        <v>850</v>
      </c>
      <c r="D270" s="75" t="s">
        <v>851</v>
      </c>
      <c r="E270" s="69" t="s">
        <v>42</v>
      </c>
      <c r="F270" s="71" t="s">
        <v>43</v>
      </c>
      <c r="G270" s="75" t="s">
        <v>852</v>
      </c>
      <c r="H270" s="21" t="s">
        <v>844</v>
      </c>
      <c r="I270" s="38">
        <f t="shared" si="26"/>
        <v>34</v>
      </c>
      <c r="J270" s="19"/>
      <c r="K270" s="19"/>
      <c r="L270" s="19">
        <v>34</v>
      </c>
      <c r="M270" s="19"/>
      <c r="N270" s="19"/>
      <c r="O270" s="19"/>
      <c r="P270" s="19"/>
      <c r="Q270" s="19"/>
      <c r="R270" s="19"/>
      <c r="S270" s="19">
        <v>34</v>
      </c>
      <c r="T270" s="53">
        <f t="shared" si="25"/>
        <v>23.59</v>
      </c>
      <c r="U270" s="19"/>
      <c r="V270" s="19">
        <v>23.59</v>
      </c>
      <c r="W270" s="19"/>
      <c r="X270" s="54">
        <f t="shared" si="27"/>
        <v>0.693823529411765</v>
      </c>
      <c r="Y270" s="54">
        <f t="shared" si="28"/>
        <v>0.693823529411765</v>
      </c>
      <c r="Z270" s="54">
        <f t="shared" si="29"/>
        <v>0.693823529411765</v>
      </c>
      <c r="AA270" s="57" t="s">
        <v>51</v>
      </c>
      <c r="AB270" s="59" t="s">
        <v>52</v>
      </c>
      <c r="AC270" s="7"/>
    </row>
    <row r="271" s="1" customFormat="1" ht="108" spans="1:29">
      <c r="A271" s="19">
        <v>264</v>
      </c>
      <c r="B271" s="61" t="s">
        <v>443</v>
      </c>
      <c r="C271" s="21" t="s">
        <v>853</v>
      </c>
      <c r="D271" s="75" t="s">
        <v>854</v>
      </c>
      <c r="E271" s="69" t="s">
        <v>142</v>
      </c>
      <c r="F271" s="71" t="s">
        <v>93</v>
      </c>
      <c r="G271" s="75" t="s">
        <v>855</v>
      </c>
      <c r="H271" s="21" t="s">
        <v>844</v>
      </c>
      <c r="I271" s="38">
        <f t="shared" si="26"/>
        <v>34</v>
      </c>
      <c r="J271" s="19"/>
      <c r="K271" s="19"/>
      <c r="L271" s="19"/>
      <c r="M271" s="19">
        <v>34</v>
      </c>
      <c r="N271" s="19"/>
      <c r="O271" s="19"/>
      <c r="P271" s="19"/>
      <c r="Q271" s="19"/>
      <c r="R271" s="19"/>
      <c r="S271" s="19"/>
      <c r="T271" s="53">
        <f t="shared" si="25"/>
        <v>0</v>
      </c>
      <c r="U271" s="19"/>
      <c r="V271" s="19"/>
      <c r="W271" s="19"/>
      <c r="X271" s="54">
        <f t="shared" si="27"/>
        <v>0</v>
      </c>
      <c r="Y271" s="54" t="e">
        <f t="shared" si="28"/>
        <v>#DIV/0!</v>
      </c>
      <c r="Z271" s="54">
        <f t="shared" si="29"/>
        <v>0</v>
      </c>
      <c r="AA271" s="57" t="s">
        <v>51</v>
      </c>
      <c r="AB271" s="59" t="s">
        <v>52</v>
      </c>
      <c r="AC271" s="7"/>
    </row>
    <row r="272" s="1" customFormat="1" ht="192" spans="1:29">
      <c r="A272" s="19">
        <v>265</v>
      </c>
      <c r="B272" s="61" t="s">
        <v>443</v>
      </c>
      <c r="C272" s="21" t="s">
        <v>856</v>
      </c>
      <c r="D272" s="75" t="s">
        <v>857</v>
      </c>
      <c r="E272" s="69" t="s">
        <v>160</v>
      </c>
      <c r="F272" s="71" t="s">
        <v>124</v>
      </c>
      <c r="G272" s="75" t="s">
        <v>858</v>
      </c>
      <c r="H272" s="21" t="s">
        <v>844</v>
      </c>
      <c r="I272" s="38">
        <f t="shared" si="26"/>
        <v>50</v>
      </c>
      <c r="J272" s="19"/>
      <c r="K272" s="19"/>
      <c r="L272" s="19">
        <v>50</v>
      </c>
      <c r="M272" s="19"/>
      <c r="N272" s="19"/>
      <c r="O272" s="19"/>
      <c r="P272" s="19"/>
      <c r="Q272" s="19"/>
      <c r="R272" s="19"/>
      <c r="S272" s="19">
        <v>50</v>
      </c>
      <c r="T272" s="53">
        <f t="shared" si="25"/>
        <v>50</v>
      </c>
      <c r="U272" s="19"/>
      <c r="V272" s="74">
        <v>50</v>
      </c>
      <c r="W272" s="19"/>
      <c r="X272" s="54">
        <f t="shared" si="27"/>
        <v>1</v>
      </c>
      <c r="Y272" s="54">
        <f t="shared" si="28"/>
        <v>1</v>
      </c>
      <c r="Z272" s="54">
        <f t="shared" si="29"/>
        <v>1</v>
      </c>
      <c r="AA272" s="57" t="s">
        <v>33</v>
      </c>
      <c r="AB272" s="59"/>
      <c r="AC272" s="7"/>
    </row>
    <row r="273" s="1" customFormat="1" ht="168" spans="1:29">
      <c r="A273" s="19">
        <v>266</v>
      </c>
      <c r="B273" s="61" t="s">
        <v>443</v>
      </c>
      <c r="C273" s="21" t="s">
        <v>859</v>
      </c>
      <c r="D273" s="75" t="s">
        <v>860</v>
      </c>
      <c r="E273" s="69" t="s">
        <v>160</v>
      </c>
      <c r="F273" s="71" t="s">
        <v>124</v>
      </c>
      <c r="G273" s="75" t="s">
        <v>861</v>
      </c>
      <c r="H273" s="21" t="s">
        <v>844</v>
      </c>
      <c r="I273" s="38">
        <f t="shared" si="26"/>
        <v>130</v>
      </c>
      <c r="J273" s="19"/>
      <c r="K273" s="19"/>
      <c r="L273" s="19">
        <v>130</v>
      </c>
      <c r="M273" s="19"/>
      <c r="N273" s="19"/>
      <c r="O273" s="19"/>
      <c r="P273" s="19"/>
      <c r="Q273" s="19"/>
      <c r="R273" s="19"/>
      <c r="S273" s="19">
        <v>130</v>
      </c>
      <c r="T273" s="53">
        <f t="shared" si="25"/>
        <v>50</v>
      </c>
      <c r="U273" s="19"/>
      <c r="V273" s="74">
        <v>50</v>
      </c>
      <c r="W273" s="19"/>
      <c r="X273" s="54">
        <f t="shared" si="27"/>
        <v>0.384615384615385</v>
      </c>
      <c r="Y273" s="54">
        <f t="shared" si="28"/>
        <v>0.384615384615385</v>
      </c>
      <c r="Z273" s="54">
        <f t="shared" si="29"/>
        <v>0.384615384615385</v>
      </c>
      <c r="AA273" s="57" t="s">
        <v>51</v>
      </c>
      <c r="AB273" s="59" t="s">
        <v>52</v>
      </c>
      <c r="AC273" s="7"/>
    </row>
    <row r="274" s="1" customFormat="1" ht="180" spans="1:29">
      <c r="A274" s="19">
        <v>267</v>
      </c>
      <c r="B274" s="61" t="s">
        <v>443</v>
      </c>
      <c r="C274" s="21" t="s">
        <v>862</v>
      </c>
      <c r="D274" s="75" t="s">
        <v>863</v>
      </c>
      <c r="E274" s="69" t="s">
        <v>199</v>
      </c>
      <c r="F274" s="71" t="s">
        <v>534</v>
      </c>
      <c r="G274" s="75" t="s">
        <v>864</v>
      </c>
      <c r="H274" s="21" t="s">
        <v>844</v>
      </c>
      <c r="I274" s="38">
        <f t="shared" si="26"/>
        <v>83</v>
      </c>
      <c r="J274" s="19"/>
      <c r="K274" s="19"/>
      <c r="L274" s="19"/>
      <c r="M274" s="19">
        <v>83</v>
      </c>
      <c r="N274" s="19"/>
      <c r="O274" s="19"/>
      <c r="P274" s="19"/>
      <c r="Q274" s="19"/>
      <c r="R274" s="19"/>
      <c r="S274" s="19"/>
      <c r="T274" s="53">
        <f t="shared" si="25"/>
        <v>0</v>
      </c>
      <c r="U274" s="19"/>
      <c r="V274" s="19"/>
      <c r="W274" s="19"/>
      <c r="X274" s="54">
        <f t="shared" si="27"/>
        <v>0</v>
      </c>
      <c r="Y274" s="54" t="e">
        <f t="shared" si="28"/>
        <v>#DIV/0!</v>
      </c>
      <c r="Z274" s="54">
        <f t="shared" si="29"/>
        <v>0</v>
      </c>
      <c r="AA274" s="57" t="s">
        <v>51</v>
      </c>
      <c r="AB274" s="59" t="s">
        <v>52</v>
      </c>
      <c r="AC274" s="7"/>
    </row>
    <row r="275" s="1" customFormat="1" ht="228" spans="1:29">
      <c r="A275" s="19">
        <v>268</v>
      </c>
      <c r="B275" s="61" t="s">
        <v>443</v>
      </c>
      <c r="C275" s="21" t="s">
        <v>865</v>
      </c>
      <c r="D275" s="75" t="s">
        <v>866</v>
      </c>
      <c r="E275" s="69" t="s">
        <v>221</v>
      </c>
      <c r="F275" s="71" t="s">
        <v>69</v>
      </c>
      <c r="G275" s="75" t="s">
        <v>867</v>
      </c>
      <c r="H275" s="21" t="s">
        <v>844</v>
      </c>
      <c r="I275" s="38">
        <f t="shared" si="26"/>
        <v>76</v>
      </c>
      <c r="J275" s="19"/>
      <c r="K275" s="19"/>
      <c r="L275" s="19"/>
      <c r="M275" s="19">
        <v>76</v>
      </c>
      <c r="N275" s="19"/>
      <c r="O275" s="19"/>
      <c r="P275" s="19"/>
      <c r="Q275" s="19"/>
      <c r="R275" s="19"/>
      <c r="S275" s="19"/>
      <c r="T275" s="53">
        <f t="shared" si="25"/>
        <v>30</v>
      </c>
      <c r="U275" s="19"/>
      <c r="V275" s="19"/>
      <c r="W275" s="19">
        <v>30</v>
      </c>
      <c r="X275" s="54">
        <f t="shared" si="27"/>
        <v>0.394736842105263</v>
      </c>
      <c r="Y275" s="54" t="e">
        <f t="shared" si="28"/>
        <v>#DIV/0!</v>
      </c>
      <c r="Z275" s="54">
        <f t="shared" si="29"/>
        <v>0.394736842105263</v>
      </c>
      <c r="AA275" s="57" t="s">
        <v>51</v>
      </c>
      <c r="AB275" s="59" t="s">
        <v>52</v>
      </c>
      <c r="AC275" s="7"/>
    </row>
    <row r="276" s="1" customFormat="1" ht="216" spans="1:29">
      <c r="A276" s="19">
        <v>269</v>
      </c>
      <c r="B276" s="61" t="s">
        <v>443</v>
      </c>
      <c r="C276" s="21" t="s">
        <v>868</v>
      </c>
      <c r="D276" s="75" t="s">
        <v>869</v>
      </c>
      <c r="E276" s="69" t="s">
        <v>236</v>
      </c>
      <c r="F276" s="71" t="s">
        <v>170</v>
      </c>
      <c r="G276" s="75" t="s">
        <v>870</v>
      </c>
      <c r="H276" s="21" t="s">
        <v>844</v>
      </c>
      <c r="I276" s="38">
        <f t="shared" si="26"/>
        <v>115</v>
      </c>
      <c r="J276" s="19"/>
      <c r="K276" s="19"/>
      <c r="L276" s="19"/>
      <c r="M276" s="19">
        <v>115</v>
      </c>
      <c r="N276" s="19"/>
      <c r="O276" s="19"/>
      <c r="P276" s="19"/>
      <c r="Q276" s="19"/>
      <c r="R276" s="19"/>
      <c r="S276" s="19"/>
      <c r="T276" s="53">
        <f t="shared" si="25"/>
        <v>0</v>
      </c>
      <c r="U276" s="19"/>
      <c r="V276" s="19"/>
      <c r="W276" s="19"/>
      <c r="X276" s="54">
        <f t="shared" si="27"/>
        <v>0</v>
      </c>
      <c r="Y276" s="54" t="e">
        <f t="shared" si="28"/>
        <v>#DIV/0!</v>
      </c>
      <c r="Z276" s="54">
        <f t="shared" si="29"/>
        <v>0</v>
      </c>
      <c r="AA276" s="57" t="s">
        <v>51</v>
      </c>
      <c r="AB276" s="59" t="s">
        <v>52</v>
      </c>
      <c r="AC276" s="7"/>
    </row>
    <row r="277" s="1" customFormat="1" ht="168" spans="1:29">
      <c r="A277" s="19">
        <v>270</v>
      </c>
      <c r="B277" s="61" t="s">
        <v>443</v>
      </c>
      <c r="C277" s="21" t="s">
        <v>871</v>
      </c>
      <c r="D277" s="75" t="s">
        <v>872</v>
      </c>
      <c r="E277" s="69" t="s">
        <v>249</v>
      </c>
      <c r="F277" s="71" t="s">
        <v>300</v>
      </c>
      <c r="G277" s="75" t="s">
        <v>873</v>
      </c>
      <c r="H277" s="21" t="s">
        <v>844</v>
      </c>
      <c r="I277" s="38">
        <f t="shared" si="26"/>
        <v>24</v>
      </c>
      <c r="J277" s="19"/>
      <c r="K277" s="19"/>
      <c r="L277" s="19"/>
      <c r="M277" s="19">
        <v>24</v>
      </c>
      <c r="N277" s="19"/>
      <c r="O277" s="19"/>
      <c r="P277" s="19"/>
      <c r="Q277" s="19"/>
      <c r="R277" s="19"/>
      <c r="S277" s="19"/>
      <c r="T277" s="53">
        <f t="shared" si="25"/>
        <v>0</v>
      </c>
      <c r="U277" s="19"/>
      <c r="V277" s="19"/>
      <c r="W277" s="19"/>
      <c r="X277" s="54">
        <f t="shared" si="27"/>
        <v>0</v>
      </c>
      <c r="Y277" s="54" t="e">
        <f t="shared" si="28"/>
        <v>#DIV/0!</v>
      </c>
      <c r="Z277" s="54">
        <f t="shared" si="29"/>
        <v>0</v>
      </c>
      <c r="AA277" s="57" t="s">
        <v>51</v>
      </c>
      <c r="AB277" s="59" t="s">
        <v>52</v>
      </c>
      <c r="AC277" s="7"/>
    </row>
    <row r="278" s="1" customFormat="1" ht="96" spans="1:29">
      <c r="A278" s="19">
        <v>271</v>
      </c>
      <c r="B278" s="61" t="s">
        <v>443</v>
      </c>
      <c r="C278" s="21" t="s">
        <v>874</v>
      </c>
      <c r="D278" s="75" t="s">
        <v>875</v>
      </c>
      <c r="E278" s="69" t="s">
        <v>842</v>
      </c>
      <c r="F278" s="71" t="s">
        <v>842</v>
      </c>
      <c r="G278" s="75" t="s">
        <v>876</v>
      </c>
      <c r="H278" s="21" t="s">
        <v>844</v>
      </c>
      <c r="I278" s="38">
        <f t="shared" si="26"/>
        <v>694</v>
      </c>
      <c r="J278" s="19"/>
      <c r="K278" s="19"/>
      <c r="L278" s="19"/>
      <c r="M278" s="19">
        <v>694</v>
      </c>
      <c r="N278" s="19"/>
      <c r="O278" s="19"/>
      <c r="P278" s="19"/>
      <c r="Q278" s="19"/>
      <c r="R278" s="19"/>
      <c r="S278" s="19"/>
      <c r="T278" s="53">
        <f t="shared" si="25"/>
        <v>0</v>
      </c>
      <c r="U278" s="19"/>
      <c r="V278" s="19"/>
      <c r="W278" s="19"/>
      <c r="X278" s="54">
        <f t="shared" si="27"/>
        <v>0</v>
      </c>
      <c r="Y278" s="54" t="e">
        <f t="shared" si="28"/>
        <v>#DIV/0!</v>
      </c>
      <c r="Z278" s="54">
        <f t="shared" si="29"/>
        <v>0</v>
      </c>
      <c r="AA278" s="57" t="s">
        <v>51</v>
      </c>
      <c r="AB278" s="59" t="s">
        <v>52</v>
      </c>
      <c r="AC278" s="7"/>
    </row>
    <row r="279" s="1" customFormat="1" ht="72" spans="1:29">
      <c r="A279" s="19">
        <v>272</v>
      </c>
      <c r="B279" s="61" t="s">
        <v>443</v>
      </c>
      <c r="C279" s="21" t="s">
        <v>877</v>
      </c>
      <c r="D279" s="75" t="s">
        <v>878</v>
      </c>
      <c r="E279" s="69" t="s">
        <v>842</v>
      </c>
      <c r="F279" s="71" t="s">
        <v>842</v>
      </c>
      <c r="G279" s="75" t="s">
        <v>879</v>
      </c>
      <c r="H279" s="21" t="s">
        <v>844</v>
      </c>
      <c r="I279" s="38">
        <f t="shared" si="26"/>
        <v>780</v>
      </c>
      <c r="J279" s="19"/>
      <c r="K279" s="19"/>
      <c r="L279" s="19"/>
      <c r="M279" s="19">
        <v>780</v>
      </c>
      <c r="N279" s="19"/>
      <c r="O279" s="19"/>
      <c r="P279" s="19"/>
      <c r="Q279" s="19"/>
      <c r="R279" s="19"/>
      <c r="S279" s="19"/>
      <c r="T279" s="53">
        <f t="shared" si="25"/>
        <v>0</v>
      </c>
      <c r="U279" s="19"/>
      <c r="V279" s="19"/>
      <c r="W279" s="19"/>
      <c r="X279" s="54">
        <f t="shared" si="27"/>
        <v>0</v>
      </c>
      <c r="Y279" s="54" t="e">
        <f t="shared" si="28"/>
        <v>#DIV/0!</v>
      </c>
      <c r="Z279" s="54">
        <f t="shared" si="29"/>
        <v>0</v>
      </c>
      <c r="AA279" s="57" t="s">
        <v>51</v>
      </c>
      <c r="AB279" s="59" t="s">
        <v>52</v>
      </c>
      <c r="AC279" s="7"/>
    </row>
    <row r="280" s="1" customFormat="1" ht="48" spans="1:29">
      <c r="A280" s="19">
        <v>273</v>
      </c>
      <c r="B280" s="61" t="s">
        <v>443</v>
      </c>
      <c r="C280" s="21" t="s">
        <v>880</v>
      </c>
      <c r="D280" s="75" t="s">
        <v>881</v>
      </c>
      <c r="E280" s="69" t="s">
        <v>842</v>
      </c>
      <c r="F280" s="71" t="s">
        <v>842</v>
      </c>
      <c r="G280" s="64" t="s">
        <v>882</v>
      </c>
      <c r="H280" s="21" t="s">
        <v>844</v>
      </c>
      <c r="I280" s="38">
        <f t="shared" si="26"/>
        <v>350</v>
      </c>
      <c r="J280" s="19"/>
      <c r="K280" s="19"/>
      <c r="L280" s="19"/>
      <c r="M280" s="19">
        <v>350</v>
      </c>
      <c r="N280" s="19"/>
      <c r="O280" s="19"/>
      <c r="P280" s="19"/>
      <c r="Q280" s="19"/>
      <c r="R280" s="19"/>
      <c r="S280" s="19"/>
      <c r="T280" s="53">
        <f t="shared" si="25"/>
        <v>0</v>
      </c>
      <c r="U280" s="19"/>
      <c r="V280" s="19"/>
      <c r="W280" s="19"/>
      <c r="X280" s="54">
        <f t="shared" si="27"/>
        <v>0</v>
      </c>
      <c r="Y280" s="54" t="e">
        <f t="shared" si="28"/>
        <v>#DIV/0!</v>
      </c>
      <c r="Z280" s="54">
        <f t="shared" si="29"/>
        <v>0</v>
      </c>
      <c r="AA280" s="57" t="s">
        <v>51</v>
      </c>
      <c r="AB280" s="59" t="s">
        <v>52</v>
      </c>
      <c r="AC280" s="7"/>
    </row>
    <row r="281" s="1" customFormat="1" ht="72" spans="1:29">
      <c r="A281" s="19">
        <v>274</v>
      </c>
      <c r="B281" s="61" t="s">
        <v>443</v>
      </c>
      <c r="C281" s="21" t="s">
        <v>883</v>
      </c>
      <c r="D281" s="75" t="s">
        <v>884</v>
      </c>
      <c r="E281" s="69" t="s">
        <v>842</v>
      </c>
      <c r="F281" s="71" t="s">
        <v>842</v>
      </c>
      <c r="G281" s="64" t="s">
        <v>885</v>
      </c>
      <c r="H281" s="21" t="s">
        <v>844</v>
      </c>
      <c r="I281" s="38">
        <f t="shared" si="26"/>
        <v>350</v>
      </c>
      <c r="J281" s="19"/>
      <c r="K281" s="19"/>
      <c r="L281" s="19"/>
      <c r="M281" s="19">
        <v>350</v>
      </c>
      <c r="N281" s="19"/>
      <c r="O281" s="19"/>
      <c r="P281" s="19"/>
      <c r="Q281" s="19"/>
      <c r="R281" s="19"/>
      <c r="S281" s="19"/>
      <c r="T281" s="53">
        <f t="shared" si="25"/>
        <v>24.8</v>
      </c>
      <c r="U281" s="19"/>
      <c r="V281" s="19"/>
      <c r="W281" s="74">
        <v>24.8</v>
      </c>
      <c r="X281" s="54">
        <f t="shared" si="27"/>
        <v>0.0708571428571429</v>
      </c>
      <c r="Y281" s="54" t="e">
        <f t="shared" si="28"/>
        <v>#DIV/0!</v>
      </c>
      <c r="Z281" s="54">
        <f t="shared" si="29"/>
        <v>0.0708571428571429</v>
      </c>
      <c r="AA281" s="57" t="s">
        <v>51</v>
      </c>
      <c r="AB281" s="59" t="s">
        <v>52</v>
      </c>
      <c r="AC281" s="7"/>
    </row>
    <row r="282" s="1" customFormat="1" ht="85.5" spans="1:29">
      <c r="A282" s="19">
        <v>275</v>
      </c>
      <c r="B282" s="61" t="s">
        <v>443</v>
      </c>
      <c r="C282" s="21" t="s">
        <v>886</v>
      </c>
      <c r="D282" s="75" t="s">
        <v>887</v>
      </c>
      <c r="E282" s="69" t="s">
        <v>842</v>
      </c>
      <c r="F282" s="71" t="s">
        <v>842</v>
      </c>
      <c r="G282" s="64" t="s">
        <v>888</v>
      </c>
      <c r="H282" s="25" t="s">
        <v>889</v>
      </c>
      <c r="I282" s="38">
        <f t="shared" si="26"/>
        <v>1379.26</v>
      </c>
      <c r="J282" s="19"/>
      <c r="K282" s="19"/>
      <c r="L282" s="19"/>
      <c r="M282" s="74">
        <v>1379.26</v>
      </c>
      <c r="N282" s="19"/>
      <c r="O282" s="19"/>
      <c r="P282" s="19"/>
      <c r="Q282" s="19"/>
      <c r="R282" s="19"/>
      <c r="S282" s="19"/>
      <c r="T282" s="53">
        <f t="shared" si="25"/>
        <v>0</v>
      </c>
      <c r="U282" s="19"/>
      <c r="V282" s="19"/>
      <c r="W282" s="19"/>
      <c r="X282" s="54">
        <f t="shared" si="27"/>
        <v>0</v>
      </c>
      <c r="Y282" s="54" t="e">
        <f t="shared" si="28"/>
        <v>#DIV/0!</v>
      </c>
      <c r="Z282" s="54">
        <f t="shared" si="29"/>
        <v>0</v>
      </c>
      <c r="AA282" s="57" t="s">
        <v>51</v>
      </c>
      <c r="AB282" s="59" t="s">
        <v>52</v>
      </c>
      <c r="AC282" s="7"/>
    </row>
    <row r="283" s="1" customFormat="1" ht="45.75" spans="1:29">
      <c r="A283" s="19">
        <v>276</v>
      </c>
      <c r="B283" s="61" t="s">
        <v>443</v>
      </c>
      <c r="C283" s="21" t="s">
        <v>890</v>
      </c>
      <c r="D283" s="75" t="s">
        <v>891</v>
      </c>
      <c r="E283" s="69" t="s">
        <v>207</v>
      </c>
      <c r="F283" s="71" t="s">
        <v>295</v>
      </c>
      <c r="G283" s="64" t="s">
        <v>892</v>
      </c>
      <c r="H283" s="21" t="s">
        <v>844</v>
      </c>
      <c r="I283" s="38">
        <f t="shared" si="26"/>
        <v>34</v>
      </c>
      <c r="J283" s="19"/>
      <c r="K283" s="19"/>
      <c r="L283" s="19"/>
      <c r="M283" s="19">
        <v>34</v>
      </c>
      <c r="N283" s="19"/>
      <c r="O283" s="19"/>
      <c r="P283" s="19"/>
      <c r="Q283" s="19"/>
      <c r="R283" s="19"/>
      <c r="S283" s="19"/>
      <c r="T283" s="53">
        <f t="shared" si="25"/>
        <v>0</v>
      </c>
      <c r="U283" s="19"/>
      <c r="V283" s="19"/>
      <c r="W283" s="19"/>
      <c r="X283" s="54">
        <f t="shared" si="27"/>
        <v>0</v>
      </c>
      <c r="Y283" s="54" t="e">
        <f t="shared" si="28"/>
        <v>#DIV/0!</v>
      </c>
      <c r="Z283" s="54">
        <f t="shared" si="29"/>
        <v>0</v>
      </c>
      <c r="AA283" s="57" t="s">
        <v>33</v>
      </c>
      <c r="AB283" s="59"/>
      <c r="AC283" s="7"/>
    </row>
    <row r="284" s="1" customFormat="1" ht="51" spans="1:29">
      <c r="A284" s="19">
        <v>277</v>
      </c>
      <c r="B284" s="61" t="s">
        <v>443</v>
      </c>
      <c r="C284" s="82" t="s">
        <v>893</v>
      </c>
      <c r="D284" s="75" t="s">
        <v>894</v>
      </c>
      <c r="E284" s="69" t="s">
        <v>149</v>
      </c>
      <c r="F284" s="71" t="s">
        <v>150</v>
      </c>
      <c r="G284" s="64" t="s">
        <v>895</v>
      </c>
      <c r="H284" s="21" t="s">
        <v>844</v>
      </c>
      <c r="I284" s="38">
        <f t="shared" si="26"/>
        <v>9.21</v>
      </c>
      <c r="J284" s="19"/>
      <c r="K284" s="19"/>
      <c r="L284" s="19"/>
      <c r="M284" s="19">
        <v>9.21</v>
      </c>
      <c r="N284" s="19"/>
      <c r="O284" s="19"/>
      <c r="P284" s="19"/>
      <c r="Q284" s="19"/>
      <c r="R284" s="19"/>
      <c r="S284" s="19"/>
      <c r="T284" s="53">
        <f t="shared" si="25"/>
        <v>9.21</v>
      </c>
      <c r="U284" s="19"/>
      <c r="V284" s="19"/>
      <c r="W284" s="74">
        <v>9.21</v>
      </c>
      <c r="X284" s="54">
        <f t="shared" si="27"/>
        <v>1</v>
      </c>
      <c r="Y284" s="54" t="e">
        <f t="shared" si="28"/>
        <v>#DIV/0!</v>
      </c>
      <c r="Z284" s="54">
        <f t="shared" si="29"/>
        <v>1</v>
      </c>
      <c r="AA284" s="57" t="s">
        <v>33</v>
      </c>
      <c r="AB284" s="59"/>
      <c r="AC284" s="7"/>
    </row>
    <row r="285" s="1" customFormat="1" ht="48" spans="1:29">
      <c r="A285" s="19">
        <v>278</v>
      </c>
      <c r="B285" s="61" t="s">
        <v>443</v>
      </c>
      <c r="C285" s="21" t="s">
        <v>896</v>
      </c>
      <c r="D285" s="75" t="s">
        <v>897</v>
      </c>
      <c r="E285" s="69" t="s">
        <v>149</v>
      </c>
      <c r="F285" s="71" t="s">
        <v>150</v>
      </c>
      <c r="G285" s="64" t="s">
        <v>898</v>
      </c>
      <c r="H285" s="21" t="s">
        <v>844</v>
      </c>
      <c r="I285" s="38">
        <f t="shared" si="26"/>
        <v>185</v>
      </c>
      <c r="J285" s="19"/>
      <c r="K285" s="19"/>
      <c r="L285" s="19"/>
      <c r="M285" s="19">
        <v>185</v>
      </c>
      <c r="N285" s="19"/>
      <c r="O285" s="19"/>
      <c r="P285" s="19"/>
      <c r="Q285" s="19"/>
      <c r="R285" s="19"/>
      <c r="S285" s="19"/>
      <c r="T285" s="53">
        <f t="shared" si="25"/>
        <v>127.03</v>
      </c>
      <c r="U285" s="19"/>
      <c r="V285" s="19"/>
      <c r="W285" s="74">
        <v>127.03</v>
      </c>
      <c r="X285" s="54">
        <f t="shared" si="27"/>
        <v>0.686648648648649</v>
      </c>
      <c r="Y285" s="54" t="e">
        <f t="shared" si="28"/>
        <v>#DIV/0!</v>
      </c>
      <c r="Z285" s="54">
        <f t="shared" si="29"/>
        <v>0.686648648648649</v>
      </c>
      <c r="AA285" s="57" t="s">
        <v>33</v>
      </c>
      <c r="AB285" s="59"/>
      <c r="AC285" s="7"/>
    </row>
    <row r="286" s="1" customFormat="1" ht="84" spans="1:29">
      <c r="A286" s="19">
        <v>279</v>
      </c>
      <c r="B286" s="61" t="s">
        <v>443</v>
      </c>
      <c r="C286" s="21" t="s">
        <v>899</v>
      </c>
      <c r="D286" s="75" t="s">
        <v>900</v>
      </c>
      <c r="E286" s="69" t="s">
        <v>202</v>
      </c>
      <c r="F286" s="71" t="s">
        <v>262</v>
      </c>
      <c r="G286" s="64" t="s">
        <v>901</v>
      </c>
      <c r="H286" s="21" t="s">
        <v>844</v>
      </c>
      <c r="I286" s="38">
        <f t="shared" si="26"/>
        <v>19.95</v>
      </c>
      <c r="J286" s="19"/>
      <c r="K286" s="19"/>
      <c r="L286" s="19"/>
      <c r="M286" s="19">
        <v>19.95</v>
      </c>
      <c r="N286" s="19"/>
      <c r="O286" s="19"/>
      <c r="P286" s="19"/>
      <c r="Q286" s="19"/>
      <c r="R286" s="19"/>
      <c r="S286" s="19"/>
      <c r="T286" s="53">
        <f t="shared" si="25"/>
        <v>19.95</v>
      </c>
      <c r="U286" s="19"/>
      <c r="V286" s="19"/>
      <c r="W286" s="74">
        <v>19.95</v>
      </c>
      <c r="X286" s="54">
        <f t="shared" si="27"/>
        <v>1</v>
      </c>
      <c r="Y286" s="54" t="e">
        <f t="shared" si="28"/>
        <v>#DIV/0!</v>
      </c>
      <c r="Z286" s="54">
        <f t="shared" si="29"/>
        <v>1</v>
      </c>
      <c r="AA286" s="57" t="s">
        <v>33</v>
      </c>
      <c r="AB286" s="59"/>
      <c r="AC286" s="7"/>
    </row>
    <row r="287" s="1" customFormat="1" ht="48" spans="1:29">
      <c r="A287" s="19">
        <v>280</v>
      </c>
      <c r="B287" s="61" t="s">
        <v>443</v>
      </c>
      <c r="C287" s="21" t="s">
        <v>902</v>
      </c>
      <c r="D287" s="75" t="s">
        <v>903</v>
      </c>
      <c r="E287" s="69" t="s">
        <v>199</v>
      </c>
      <c r="F287" s="71" t="s">
        <v>534</v>
      </c>
      <c r="G287" s="64" t="s">
        <v>904</v>
      </c>
      <c r="H287" s="21" t="s">
        <v>844</v>
      </c>
      <c r="I287" s="38">
        <f t="shared" si="26"/>
        <v>45.93</v>
      </c>
      <c r="J287" s="19"/>
      <c r="K287" s="19"/>
      <c r="L287" s="19"/>
      <c r="M287" s="19">
        <v>45.93</v>
      </c>
      <c r="N287" s="19"/>
      <c r="O287" s="19"/>
      <c r="P287" s="19"/>
      <c r="Q287" s="19"/>
      <c r="R287" s="19"/>
      <c r="S287" s="19"/>
      <c r="T287" s="53">
        <f t="shared" si="25"/>
        <v>45.93</v>
      </c>
      <c r="U287" s="19"/>
      <c r="V287" s="19"/>
      <c r="W287" s="74">
        <v>45.93</v>
      </c>
      <c r="X287" s="54">
        <f t="shared" si="27"/>
        <v>1</v>
      </c>
      <c r="Y287" s="54" t="e">
        <f t="shared" si="28"/>
        <v>#DIV/0!</v>
      </c>
      <c r="Z287" s="54">
        <f t="shared" si="29"/>
        <v>1</v>
      </c>
      <c r="AA287" s="57" t="s">
        <v>33</v>
      </c>
      <c r="AB287" s="59"/>
      <c r="AC287" s="7"/>
    </row>
    <row r="288" s="1" customFormat="1" ht="48" spans="1:29">
      <c r="A288" s="19">
        <v>281</v>
      </c>
      <c r="B288" s="61" t="s">
        <v>443</v>
      </c>
      <c r="C288" s="21" t="s">
        <v>905</v>
      </c>
      <c r="D288" s="75" t="s">
        <v>906</v>
      </c>
      <c r="E288" s="69" t="s">
        <v>191</v>
      </c>
      <c r="F288" s="71" t="s">
        <v>542</v>
      </c>
      <c r="G288" s="64" t="s">
        <v>907</v>
      </c>
      <c r="H288" s="21" t="s">
        <v>844</v>
      </c>
      <c r="I288" s="38">
        <f t="shared" si="26"/>
        <v>15.58</v>
      </c>
      <c r="J288" s="19"/>
      <c r="K288" s="19"/>
      <c r="L288" s="19"/>
      <c r="M288" s="19">
        <v>15.58</v>
      </c>
      <c r="N288" s="19"/>
      <c r="O288" s="19"/>
      <c r="P288" s="19"/>
      <c r="Q288" s="19"/>
      <c r="R288" s="19"/>
      <c r="S288" s="19"/>
      <c r="T288" s="53">
        <f t="shared" si="25"/>
        <v>0</v>
      </c>
      <c r="U288" s="19"/>
      <c r="V288" s="19"/>
      <c r="W288" s="19"/>
      <c r="X288" s="54">
        <f t="shared" si="27"/>
        <v>0</v>
      </c>
      <c r="Y288" s="54" t="e">
        <f t="shared" si="28"/>
        <v>#DIV/0!</v>
      </c>
      <c r="Z288" s="54">
        <f t="shared" si="29"/>
        <v>0</v>
      </c>
      <c r="AA288" s="57" t="s">
        <v>33</v>
      </c>
      <c r="AB288" s="59"/>
      <c r="AC288" s="7"/>
    </row>
    <row r="289" s="1" customFormat="1" ht="48" spans="1:29">
      <c r="A289" s="19">
        <v>282</v>
      </c>
      <c r="B289" s="61" t="s">
        <v>443</v>
      </c>
      <c r="C289" s="21" t="s">
        <v>908</v>
      </c>
      <c r="D289" s="75" t="s">
        <v>909</v>
      </c>
      <c r="E289" s="69" t="s">
        <v>36</v>
      </c>
      <c r="F289" s="71" t="s">
        <v>37</v>
      </c>
      <c r="G289" s="64" t="s">
        <v>910</v>
      </c>
      <c r="H289" s="21" t="s">
        <v>844</v>
      </c>
      <c r="I289" s="38">
        <f t="shared" si="26"/>
        <v>61.3</v>
      </c>
      <c r="J289" s="19"/>
      <c r="K289" s="19"/>
      <c r="L289" s="19"/>
      <c r="M289" s="19">
        <v>61.3</v>
      </c>
      <c r="N289" s="19"/>
      <c r="O289" s="19"/>
      <c r="P289" s="19"/>
      <c r="Q289" s="19"/>
      <c r="R289" s="19"/>
      <c r="S289" s="19"/>
      <c r="T289" s="53">
        <f t="shared" si="25"/>
        <v>0</v>
      </c>
      <c r="U289" s="19"/>
      <c r="V289" s="19"/>
      <c r="W289" s="19"/>
      <c r="X289" s="54">
        <f t="shared" si="27"/>
        <v>0</v>
      </c>
      <c r="Y289" s="54" t="e">
        <f t="shared" si="28"/>
        <v>#DIV/0!</v>
      </c>
      <c r="Z289" s="54">
        <f t="shared" si="29"/>
        <v>0</v>
      </c>
      <c r="AA289" s="57" t="s">
        <v>33</v>
      </c>
      <c r="AB289" s="59"/>
      <c r="AC289" s="7"/>
    </row>
    <row r="290" s="1" customFormat="1" ht="60" spans="1:29">
      <c r="A290" s="19">
        <v>283</v>
      </c>
      <c r="B290" s="61" t="s">
        <v>443</v>
      </c>
      <c r="C290" s="21" t="s">
        <v>911</v>
      </c>
      <c r="D290" s="75" t="s">
        <v>912</v>
      </c>
      <c r="E290" s="69" t="s">
        <v>36</v>
      </c>
      <c r="F290" s="71" t="s">
        <v>37</v>
      </c>
      <c r="G290" s="64" t="s">
        <v>913</v>
      </c>
      <c r="H290" s="21" t="s">
        <v>844</v>
      </c>
      <c r="I290" s="38">
        <f t="shared" si="26"/>
        <v>8.11</v>
      </c>
      <c r="J290" s="19"/>
      <c r="K290" s="19"/>
      <c r="L290" s="19"/>
      <c r="M290" s="19">
        <v>8.11</v>
      </c>
      <c r="N290" s="19"/>
      <c r="O290" s="19"/>
      <c r="P290" s="19"/>
      <c r="Q290" s="19"/>
      <c r="R290" s="19"/>
      <c r="S290" s="19"/>
      <c r="T290" s="53">
        <f t="shared" si="25"/>
        <v>0</v>
      </c>
      <c r="U290" s="19"/>
      <c r="V290" s="19"/>
      <c r="W290" s="19"/>
      <c r="X290" s="54">
        <f t="shared" si="27"/>
        <v>0</v>
      </c>
      <c r="Y290" s="54" t="e">
        <f t="shared" si="28"/>
        <v>#DIV/0!</v>
      </c>
      <c r="Z290" s="54">
        <f t="shared" si="29"/>
        <v>0</v>
      </c>
      <c r="AA290" s="57" t="s">
        <v>33</v>
      </c>
      <c r="AB290" s="59"/>
      <c r="AC290" s="7"/>
    </row>
    <row r="291" s="1" customFormat="1" ht="46.5" spans="1:29">
      <c r="A291" s="19">
        <v>284</v>
      </c>
      <c r="B291" s="61" t="s">
        <v>443</v>
      </c>
      <c r="C291" s="21" t="s">
        <v>914</v>
      </c>
      <c r="D291" s="75" t="s">
        <v>915</v>
      </c>
      <c r="E291" s="69" t="s">
        <v>48</v>
      </c>
      <c r="F291" s="71" t="s">
        <v>49</v>
      </c>
      <c r="G291" s="64" t="s">
        <v>916</v>
      </c>
      <c r="H291" s="21" t="s">
        <v>844</v>
      </c>
      <c r="I291" s="38">
        <f t="shared" si="26"/>
        <v>3.1</v>
      </c>
      <c r="J291" s="19"/>
      <c r="K291" s="19"/>
      <c r="L291" s="19"/>
      <c r="M291" s="19">
        <v>3.1</v>
      </c>
      <c r="N291" s="19"/>
      <c r="O291" s="19"/>
      <c r="P291" s="19"/>
      <c r="Q291" s="19"/>
      <c r="R291" s="19"/>
      <c r="S291" s="19"/>
      <c r="T291" s="53">
        <f t="shared" si="25"/>
        <v>0</v>
      </c>
      <c r="U291" s="19"/>
      <c r="V291" s="19"/>
      <c r="W291" s="19"/>
      <c r="X291" s="54">
        <f t="shared" si="27"/>
        <v>0</v>
      </c>
      <c r="Y291" s="54" t="e">
        <f t="shared" si="28"/>
        <v>#DIV/0!</v>
      </c>
      <c r="Z291" s="54">
        <f t="shared" si="29"/>
        <v>0</v>
      </c>
      <c r="AA291" s="57" t="s">
        <v>33</v>
      </c>
      <c r="AB291" s="59"/>
      <c r="AC291" s="7"/>
    </row>
    <row r="292" s="1" customFormat="1" ht="57.75" spans="1:29">
      <c r="A292" s="19">
        <v>285</v>
      </c>
      <c r="B292" s="61" t="s">
        <v>443</v>
      </c>
      <c r="C292" s="21" t="s">
        <v>917</v>
      </c>
      <c r="D292" s="75" t="s">
        <v>918</v>
      </c>
      <c r="E292" s="69" t="s">
        <v>42</v>
      </c>
      <c r="F292" s="71" t="s">
        <v>43</v>
      </c>
      <c r="G292" s="64" t="s">
        <v>919</v>
      </c>
      <c r="H292" s="21" t="s">
        <v>844</v>
      </c>
      <c r="I292" s="38">
        <f t="shared" si="26"/>
        <v>27.68</v>
      </c>
      <c r="J292" s="19"/>
      <c r="K292" s="19"/>
      <c r="L292" s="19"/>
      <c r="M292" s="19">
        <v>27.68</v>
      </c>
      <c r="N292" s="19"/>
      <c r="O292" s="19"/>
      <c r="P292" s="19"/>
      <c r="Q292" s="19"/>
      <c r="R292" s="19"/>
      <c r="S292" s="19"/>
      <c r="T292" s="53">
        <f t="shared" si="25"/>
        <v>17.2</v>
      </c>
      <c r="U292" s="19"/>
      <c r="V292" s="19"/>
      <c r="W292" s="74">
        <v>17.2</v>
      </c>
      <c r="X292" s="54">
        <f t="shared" si="27"/>
        <v>0.621387283236994</v>
      </c>
      <c r="Y292" s="54" t="e">
        <f t="shared" si="28"/>
        <v>#DIV/0!</v>
      </c>
      <c r="Z292" s="54">
        <f t="shared" si="29"/>
        <v>0.621387283236994</v>
      </c>
      <c r="AA292" s="57" t="s">
        <v>33</v>
      </c>
      <c r="AB292" s="59"/>
      <c r="AC292" s="7"/>
    </row>
    <row r="293" s="1" customFormat="1" ht="48" spans="1:29">
      <c r="A293" s="19">
        <v>286</v>
      </c>
      <c r="B293" s="61" t="s">
        <v>443</v>
      </c>
      <c r="C293" s="21" t="s">
        <v>920</v>
      </c>
      <c r="D293" s="75" t="s">
        <v>921</v>
      </c>
      <c r="E293" s="69" t="s">
        <v>42</v>
      </c>
      <c r="F293" s="71" t="s">
        <v>43</v>
      </c>
      <c r="G293" s="64" t="s">
        <v>922</v>
      </c>
      <c r="H293" s="21" t="s">
        <v>844</v>
      </c>
      <c r="I293" s="38">
        <f t="shared" si="26"/>
        <v>76.65</v>
      </c>
      <c r="J293" s="19"/>
      <c r="K293" s="19"/>
      <c r="L293" s="19"/>
      <c r="M293" s="19">
        <v>76.65</v>
      </c>
      <c r="N293" s="19"/>
      <c r="O293" s="19"/>
      <c r="P293" s="19"/>
      <c r="Q293" s="19"/>
      <c r="R293" s="19"/>
      <c r="S293" s="19"/>
      <c r="T293" s="53">
        <f t="shared" si="25"/>
        <v>39.6</v>
      </c>
      <c r="U293" s="19"/>
      <c r="V293" s="19"/>
      <c r="W293" s="74">
        <v>39.6</v>
      </c>
      <c r="X293" s="54">
        <f t="shared" si="27"/>
        <v>0.516634050880626</v>
      </c>
      <c r="Y293" s="54" t="e">
        <f t="shared" si="28"/>
        <v>#DIV/0!</v>
      </c>
      <c r="Z293" s="54">
        <f t="shared" si="29"/>
        <v>0.516634050880626</v>
      </c>
      <c r="AA293" s="57" t="s">
        <v>33</v>
      </c>
      <c r="AB293" s="59"/>
      <c r="AC293" s="7"/>
    </row>
    <row r="294" s="1" customFormat="1" ht="108" spans="1:29">
      <c r="A294" s="19">
        <v>287</v>
      </c>
      <c r="B294" s="61" t="s">
        <v>443</v>
      </c>
      <c r="C294" s="23" t="s">
        <v>923</v>
      </c>
      <c r="D294" s="75" t="s">
        <v>924</v>
      </c>
      <c r="E294" s="69" t="s">
        <v>210</v>
      </c>
      <c r="F294" s="71" t="s">
        <v>110</v>
      </c>
      <c r="G294" s="75" t="s">
        <v>925</v>
      </c>
      <c r="H294" s="21" t="s">
        <v>844</v>
      </c>
      <c r="I294" s="38">
        <f t="shared" si="26"/>
        <v>285.25</v>
      </c>
      <c r="J294" s="19"/>
      <c r="K294" s="19"/>
      <c r="L294" s="19"/>
      <c r="M294" s="19">
        <v>285.25</v>
      </c>
      <c r="N294" s="19"/>
      <c r="O294" s="19"/>
      <c r="P294" s="19"/>
      <c r="Q294" s="19"/>
      <c r="R294" s="19"/>
      <c r="S294" s="19"/>
      <c r="T294" s="53">
        <f t="shared" si="25"/>
        <v>150</v>
      </c>
      <c r="U294" s="19"/>
      <c r="V294" s="19"/>
      <c r="W294" s="74">
        <v>150</v>
      </c>
      <c r="X294" s="54">
        <f t="shared" si="27"/>
        <v>0.525854513584575</v>
      </c>
      <c r="Y294" s="54" t="e">
        <f t="shared" si="28"/>
        <v>#DIV/0!</v>
      </c>
      <c r="Z294" s="54">
        <f t="shared" si="29"/>
        <v>0.525854513584575</v>
      </c>
      <c r="AA294" s="57" t="s">
        <v>51</v>
      </c>
      <c r="AB294" s="59" t="s">
        <v>52</v>
      </c>
      <c r="AC294" s="7"/>
    </row>
    <row r="295" s="1" customFormat="1" ht="48" spans="1:29">
      <c r="A295" s="19">
        <v>288</v>
      </c>
      <c r="B295" s="61" t="s">
        <v>443</v>
      </c>
      <c r="C295" s="21" t="s">
        <v>926</v>
      </c>
      <c r="D295" s="75" t="s">
        <v>927</v>
      </c>
      <c r="E295" s="69" t="s">
        <v>212</v>
      </c>
      <c r="F295" s="71" t="s">
        <v>83</v>
      </c>
      <c r="G295" s="64" t="s">
        <v>928</v>
      </c>
      <c r="H295" s="21" t="s">
        <v>844</v>
      </c>
      <c r="I295" s="38">
        <f t="shared" si="26"/>
        <v>58.69</v>
      </c>
      <c r="J295" s="19"/>
      <c r="K295" s="19"/>
      <c r="L295" s="19"/>
      <c r="M295" s="19">
        <v>58.69</v>
      </c>
      <c r="N295" s="19"/>
      <c r="O295" s="19"/>
      <c r="P295" s="19"/>
      <c r="Q295" s="19"/>
      <c r="R295" s="19"/>
      <c r="S295" s="19"/>
      <c r="T295" s="53">
        <f t="shared" si="25"/>
        <v>57.09</v>
      </c>
      <c r="U295" s="19"/>
      <c r="V295" s="19"/>
      <c r="W295" s="74">
        <v>57.09</v>
      </c>
      <c r="X295" s="54">
        <f t="shared" si="27"/>
        <v>0.972738115522236</v>
      </c>
      <c r="Y295" s="54" t="e">
        <f t="shared" si="28"/>
        <v>#DIV/0!</v>
      </c>
      <c r="Z295" s="54">
        <f t="shared" si="29"/>
        <v>0.972738115522236</v>
      </c>
      <c r="AA295" s="57" t="s">
        <v>33</v>
      </c>
      <c r="AB295" s="59"/>
      <c r="AC295" s="7"/>
    </row>
    <row r="296" s="1" customFormat="1" ht="48" spans="1:29">
      <c r="A296" s="19">
        <v>289</v>
      </c>
      <c r="B296" s="61" t="s">
        <v>443</v>
      </c>
      <c r="C296" s="21" t="s">
        <v>929</v>
      </c>
      <c r="D296" s="75" t="s">
        <v>930</v>
      </c>
      <c r="E296" s="69" t="s">
        <v>224</v>
      </c>
      <c r="F296" s="71" t="s">
        <v>326</v>
      </c>
      <c r="G296" s="64" t="s">
        <v>931</v>
      </c>
      <c r="H296" s="21" t="s">
        <v>844</v>
      </c>
      <c r="I296" s="38">
        <f t="shared" si="26"/>
        <v>11.2</v>
      </c>
      <c r="J296" s="19"/>
      <c r="K296" s="19"/>
      <c r="L296" s="19"/>
      <c r="M296" s="19">
        <v>11.2</v>
      </c>
      <c r="N296" s="19"/>
      <c r="O296" s="19"/>
      <c r="P296" s="19"/>
      <c r="Q296" s="19"/>
      <c r="R296" s="19"/>
      <c r="S296" s="19"/>
      <c r="T296" s="53">
        <f t="shared" si="25"/>
        <v>11.2</v>
      </c>
      <c r="U296" s="19"/>
      <c r="V296" s="19"/>
      <c r="W296" s="19">
        <v>11.2</v>
      </c>
      <c r="X296" s="54">
        <f t="shared" si="27"/>
        <v>1</v>
      </c>
      <c r="Y296" s="54" t="e">
        <f t="shared" si="28"/>
        <v>#DIV/0!</v>
      </c>
      <c r="Z296" s="54">
        <f t="shared" si="29"/>
        <v>1</v>
      </c>
      <c r="AA296" s="57" t="s">
        <v>33</v>
      </c>
      <c r="AB296" s="59"/>
      <c r="AC296" s="7"/>
    </row>
    <row r="297" s="1" customFormat="1" ht="36" spans="1:29">
      <c r="A297" s="19">
        <v>290</v>
      </c>
      <c r="B297" s="61" t="s">
        <v>443</v>
      </c>
      <c r="C297" s="21" t="s">
        <v>932</v>
      </c>
      <c r="D297" s="75" t="s">
        <v>933</v>
      </c>
      <c r="E297" s="69" t="s">
        <v>238</v>
      </c>
      <c r="F297" s="71" t="s">
        <v>484</v>
      </c>
      <c r="G297" s="64" t="s">
        <v>934</v>
      </c>
      <c r="H297" s="21" t="s">
        <v>844</v>
      </c>
      <c r="I297" s="38">
        <f t="shared" si="26"/>
        <v>138.08</v>
      </c>
      <c r="J297" s="19"/>
      <c r="K297" s="19"/>
      <c r="L297" s="19"/>
      <c r="M297" s="19">
        <v>138.08</v>
      </c>
      <c r="N297" s="19"/>
      <c r="O297" s="19"/>
      <c r="P297" s="19"/>
      <c r="Q297" s="19"/>
      <c r="R297" s="19"/>
      <c r="S297" s="19"/>
      <c r="T297" s="53">
        <f t="shared" si="25"/>
        <v>10</v>
      </c>
      <c r="U297" s="19"/>
      <c r="V297" s="19"/>
      <c r="W297" s="74">
        <v>10</v>
      </c>
      <c r="X297" s="54">
        <f t="shared" si="27"/>
        <v>0.0724217844727694</v>
      </c>
      <c r="Y297" s="54" t="e">
        <f t="shared" si="28"/>
        <v>#DIV/0!</v>
      </c>
      <c r="Z297" s="54">
        <f t="shared" si="29"/>
        <v>0.0724217844727694</v>
      </c>
      <c r="AA297" s="57" t="s">
        <v>51</v>
      </c>
      <c r="AB297" s="59" t="s">
        <v>52</v>
      </c>
      <c r="AC297" s="7"/>
    </row>
    <row r="298" s="1" customFormat="1" ht="60" spans="1:29">
      <c r="A298" s="19">
        <v>291</v>
      </c>
      <c r="B298" s="61" t="s">
        <v>443</v>
      </c>
      <c r="C298" s="21" t="s">
        <v>935</v>
      </c>
      <c r="D298" s="75" t="s">
        <v>936</v>
      </c>
      <c r="E298" s="69" t="s">
        <v>238</v>
      </c>
      <c r="F298" s="71" t="s">
        <v>484</v>
      </c>
      <c r="G298" s="64" t="s">
        <v>937</v>
      </c>
      <c r="H298" s="21" t="s">
        <v>844</v>
      </c>
      <c r="I298" s="38">
        <f t="shared" si="26"/>
        <v>33</v>
      </c>
      <c r="J298" s="19"/>
      <c r="K298" s="19"/>
      <c r="L298" s="19"/>
      <c r="M298" s="19">
        <v>33</v>
      </c>
      <c r="N298" s="19"/>
      <c r="O298" s="19"/>
      <c r="P298" s="19"/>
      <c r="Q298" s="19"/>
      <c r="R298" s="19"/>
      <c r="S298" s="19"/>
      <c r="T298" s="53">
        <f t="shared" si="25"/>
        <v>10</v>
      </c>
      <c r="U298" s="19"/>
      <c r="V298" s="19"/>
      <c r="W298" s="74">
        <v>10</v>
      </c>
      <c r="X298" s="54">
        <f t="shared" si="27"/>
        <v>0.303030303030303</v>
      </c>
      <c r="Y298" s="54" t="e">
        <f t="shared" si="28"/>
        <v>#DIV/0!</v>
      </c>
      <c r="Z298" s="54">
        <f t="shared" si="29"/>
        <v>0.303030303030303</v>
      </c>
      <c r="AA298" s="57" t="s">
        <v>33</v>
      </c>
      <c r="AB298" s="59"/>
      <c r="AC298" s="7"/>
    </row>
    <row r="299" s="1" customFormat="1" ht="57" spans="1:29">
      <c r="A299" s="19">
        <v>292</v>
      </c>
      <c r="B299" s="61" t="s">
        <v>443</v>
      </c>
      <c r="C299" s="21" t="s">
        <v>938</v>
      </c>
      <c r="D299" s="75" t="s">
        <v>939</v>
      </c>
      <c r="E299" s="69" t="s">
        <v>221</v>
      </c>
      <c r="F299" s="71" t="s">
        <v>69</v>
      </c>
      <c r="G299" s="64" t="s">
        <v>940</v>
      </c>
      <c r="H299" s="21" t="s">
        <v>844</v>
      </c>
      <c r="I299" s="38">
        <f t="shared" si="26"/>
        <v>40.77</v>
      </c>
      <c r="J299" s="19"/>
      <c r="K299" s="19"/>
      <c r="L299" s="19"/>
      <c r="M299" s="19">
        <v>40.77</v>
      </c>
      <c r="N299" s="19"/>
      <c r="O299" s="19"/>
      <c r="P299" s="19"/>
      <c r="Q299" s="19"/>
      <c r="R299" s="19"/>
      <c r="S299" s="19"/>
      <c r="T299" s="53">
        <f t="shared" si="25"/>
        <v>0</v>
      </c>
      <c r="U299" s="19"/>
      <c r="V299" s="19"/>
      <c r="W299" s="19"/>
      <c r="X299" s="54">
        <f t="shared" si="27"/>
        <v>0</v>
      </c>
      <c r="Y299" s="54" t="e">
        <f t="shared" si="28"/>
        <v>#DIV/0!</v>
      </c>
      <c r="Z299" s="54">
        <f t="shared" si="29"/>
        <v>0</v>
      </c>
      <c r="AA299" s="57" t="s">
        <v>33</v>
      </c>
      <c r="AB299" s="59"/>
      <c r="AC299" s="7"/>
    </row>
    <row r="300" s="1" customFormat="1" ht="72" spans="1:29">
      <c r="A300" s="19">
        <v>293</v>
      </c>
      <c r="B300" s="61" t="s">
        <v>443</v>
      </c>
      <c r="C300" s="21" t="s">
        <v>941</v>
      </c>
      <c r="D300" s="75" t="s">
        <v>942</v>
      </c>
      <c r="E300" s="69" t="s">
        <v>218</v>
      </c>
      <c r="F300" s="71" t="s">
        <v>119</v>
      </c>
      <c r="G300" s="64" t="s">
        <v>943</v>
      </c>
      <c r="H300" s="21" t="s">
        <v>844</v>
      </c>
      <c r="I300" s="38">
        <f t="shared" si="26"/>
        <v>167.08</v>
      </c>
      <c r="J300" s="19"/>
      <c r="K300" s="19"/>
      <c r="L300" s="19"/>
      <c r="M300" s="19">
        <v>167.08</v>
      </c>
      <c r="N300" s="19"/>
      <c r="O300" s="19"/>
      <c r="P300" s="19"/>
      <c r="Q300" s="19"/>
      <c r="R300" s="19"/>
      <c r="S300" s="19"/>
      <c r="T300" s="53">
        <f t="shared" si="25"/>
        <v>78.8</v>
      </c>
      <c r="U300" s="19"/>
      <c r="V300" s="19"/>
      <c r="W300" s="74">
        <v>78.8</v>
      </c>
      <c r="X300" s="54">
        <f t="shared" si="27"/>
        <v>0.471630356715346</v>
      </c>
      <c r="Y300" s="54" t="e">
        <f t="shared" si="28"/>
        <v>#DIV/0!</v>
      </c>
      <c r="Z300" s="54">
        <f t="shared" si="29"/>
        <v>0.471630356715346</v>
      </c>
      <c r="AA300" s="57" t="s">
        <v>51</v>
      </c>
      <c r="AB300" s="59" t="s">
        <v>52</v>
      </c>
      <c r="AC300" s="7"/>
    </row>
    <row r="301" s="1" customFormat="1" ht="60" spans="1:29">
      <c r="A301" s="19">
        <v>294</v>
      </c>
      <c r="B301" s="61" t="s">
        <v>443</v>
      </c>
      <c r="C301" s="21" t="s">
        <v>944</v>
      </c>
      <c r="D301" s="75" t="s">
        <v>945</v>
      </c>
      <c r="E301" s="69" t="s">
        <v>226</v>
      </c>
      <c r="F301" s="71" t="s">
        <v>271</v>
      </c>
      <c r="G301" s="64" t="s">
        <v>946</v>
      </c>
      <c r="H301" s="21" t="s">
        <v>844</v>
      </c>
      <c r="I301" s="38">
        <f t="shared" si="26"/>
        <v>92.5</v>
      </c>
      <c r="J301" s="19"/>
      <c r="K301" s="19"/>
      <c r="L301" s="19"/>
      <c r="M301" s="19">
        <v>92.5</v>
      </c>
      <c r="N301" s="19"/>
      <c r="O301" s="19"/>
      <c r="P301" s="19"/>
      <c r="Q301" s="19"/>
      <c r="R301" s="19"/>
      <c r="S301" s="19"/>
      <c r="T301" s="53">
        <f t="shared" si="25"/>
        <v>54.2437</v>
      </c>
      <c r="U301" s="19"/>
      <c r="V301" s="19"/>
      <c r="W301" s="74">
        <v>54.2437</v>
      </c>
      <c r="X301" s="54">
        <f t="shared" si="27"/>
        <v>0.586418378378378</v>
      </c>
      <c r="Y301" s="54" t="e">
        <f t="shared" si="28"/>
        <v>#DIV/0!</v>
      </c>
      <c r="Z301" s="54">
        <f t="shared" si="29"/>
        <v>0.586418378378378</v>
      </c>
      <c r="AA301" s="57" t="s">
        <v>33</v>
      </c>
      <c r="AB301" s="59"/>
      <c r="AC301" s="7"/>
    </row>
    <row r="302" s="1" customFormat="1" ht="48" spans="1:29">
      <c r="A302" s="19">
        <v>295</v>
      </c>
      <c r="B302" s="61" t="s">
        <v>443</v>
      </c>
      <c r="C302" s="21" t="s">
        <v>947</v>
      </c>
      <c r="D302" s="75" t="s">
        <v>948</v>
      </c>
      <c r="E302" s="69" t="s">
        <v>226</v>
      </c>
      <c r="F302" s="71" t="s">
        <v>271</v>
      </c>
      <c r="G302" s="64" t="s">
        <v>949</v>
      </c>
      <c r="H302" s="21" t="s">
        <v>844</v>
      </c>
      <c r="I302" s="38">
        <f t="shared" si="26"/>
        <v>43</v>
      </c>
      <c r="J302" s="19"/>
      <c r="K302" s="19"/>
      <c r="L302" s="19"/>
      <c r="M302" s="19">
        <v>43</v>
      </c>
      <c r="N302" s="19"/>
      <c r="O302" s="19"/>
      <c r="P302" s="19"/>
      <c r="Q302" s="19"/>
      <c r="R302" s="19"/>
      <c r="S302" s="19"/>
      <c r="T302" s="53">
        <f t="shared" si="25"/>
        <v>13.32</v>
      </c>
      <c r="U302" s="19"/>
      <c r="V302" s="19"/>
      <c r="W302" s="74">
        <v>13.32</v>
      </c>
      <c r="X302" s="54">
        <f t="shared" si="27"/>
        <v>0.309767441860465</v>
      </c>
      <c r="Y302" s="54" t="e">
        <f t="shared" si="28"/>
        <v>#DIV/0!</v>
      </c>
      <c r="Z302" s="54">
        <f t="shared" si="29"/>
        <v>0.309767441860465</v>
      </c>
      <c r="AA302" s="57" t="s">
        <v>33</v>
      </c>
      <c r="AB302" s="59"/>
      <c r="AC302" s="7"/>
    </row>
    <row r="303" s="1" customFormat="1" ht="60" spans="1:29">
      <c r="A303" s="19">
        <v>296</v>
      </c>
      <c r="B303" s="61" t="s">
        <v>443</v>
      </c>
      <c r="C303" s="21" t="s">
        <v>950</v>
      </c>
      <c r="D303" s="75" t="s">
        <v>951</v>
      </c>
      <c r="E303" s="69" t="s">
        <v>160</v>
      </c>
      <c r="F303" s="71" t="s">
        <v>124</v>
      </c>
      <c r="G303" s="64" t="s">
        <v>952</v>
      </c>
      <c r="H303" s="21" t="s">
        <v>844</v>
      </c>
      <c r="I303" s="38">
        <f t="shared" si="26"/>
        <v>80</v>
      </c>
      <c r="J303" s="19"/>
      <c r="K303" s="19"/>
      <c r="L303" s="19"/>
      <c r="M303" s="19">
        <v>80</v>
      </c>
      <c r="N303" s="19"/>
      <c r="O303" s="19"/>
      <c r="P303" s="19"/>
      <c r="Q303" s="19"/>
      <c r="R303" s="19"/>
      <c r="S303" s="19"/>
      <c r="T303" s="53">
        <f t="shared" si="25"/>
        <v>80</v>
      </c>
      <c r="U303" s="19"/>
      <c r="V303" s="19"/>
      <c r="W303" s="74">
        <v>80</v>
      </c>
      <c r="X303" s="54">
        <f t="shared" si="27"/>
        <v>1</v>
      </c>
      <c r="Y303" s="54" t="e">
        <f t="shared" si="28"/>
        <v>#DIV/0!</v>
      </c>
      <c r="Z303" s="54">
        <f t="shared" si="29"/>
        <v>1</v>
      </c>
      <c r="AA303" s="57" t="s">
        <v>33</v>
      </c>
      <c r="AB303" s="59"/>
      <c r="AC303" s="7"/>
    </row>
    <row r="304" s="1" customFormat="1" ht="48" spans="1:29">
      <c r="A304" s="19">
        <v>297</v>
      </c>
      <c r="B304" s="61" t="s">
        <v>443</v>
      </c>
      <c r="C304" s="21" t="s">
        <v>953</v>
      </c>
      <c r="D304" s="75" t="s">
        <v>954</v>
      </c>
      <c r="E304" s="69" t="s">
        <v>236</v>
      </c>
      <c r="F304" s="71" t="s">
        <v>170</v>
      </c>
      <c r="G304" s="64" t="s">
        <v>955</v>
      </c>
      <c r="H304" s="21" t="s">
        <v>844</v>
      </c>
      <c r="I304" s="38">
        <f t="shared" si="26"/>
        <v>12.05</v>
      </c>
      <c r="J304" s="19"/>
      <c r="K304" s="19"/>
      <c r="L304" s="19"/>
      <c r="M304" s="19">
        <v>12.05</v>
      </c>
      <c r="N304" s="19"/>
      <c r="O304" s="19"/>
      <c r="P304" s="19"/>
      <c r="Q304" s="19"/>
      <c r="R304" s="19"/>
      <c r="S304" s="19"/>
      <c r="T304" s="53">
        <f t="shared" si="25"/>
        <v>0</v>
      </c>
      <c r="U304" s="19"/>
      <c r="V304" s="19"/>
      <c r="W304" s="19"/>
      <c r="X304" s="54">
        <f t="shared" si="27"/>
        <v>0</v>
      </c>
      <c r="Y304" s="54" t="e">
        <f t="shared" si="28"/>
        <v>#DIV/0!</v>
      </c>
      <c r="Z304" s="54">
        <f t="shared" si="29"/>
        <v>0</v>
      </c>
      <c r="AA304" s="57" t="s">
        <v>33</v>
      </c>
      <c r="AB304" s="59"/>
      <c r="AC304" s="7"/>
    </row>
    <row r="305" s="1" customFormat="1" ht="36" spans="1:29">
      <c r="A305" s="19">
        <v>298</v>
      </c>
      <c r="B305" s="61" t="s">
        <v>443</v>
      </c>
      <c r="C305" s="21" t="s">
        <v>956</v>
      </c>
      <c r="D305" s="75" t="s">
        <v>957</v>
      </c>
      <c r="E305" s="69" t="s">
        <v>236</v>
      </c>
      <c r="F305" s="71" t="s">
        <v>170</v>
      </c>
      <c r="G305" s="64" t="s">
        <v>958</v>
      </c>
      <c r="H305" s="21" t="s">
        <v>844</v>
      </c>
      <c r="I305" s="38">
        <f t="shared" si="26"/>
        <v>5</v>
      </c>
      <c r="J305" s="19"/>
      <c r="K305" s="19"/>
      <c r="L305" s="19"/>
      <c r="M305" s="19">
        <v>5</v>
      </c>
      <c r="N305" s="19"/>
      <c r="O305" s="19"/>
      <c r="P305" s="19"/>
      <c r="Q305" s="19"/>
      <c r="R305" s="19"/>
      <c r="S305" s="19"/>
      <c r="T305" s="53">
        <f t="shared" si="25"/>
        <v>0</v>
      </c>
      <c r="U305" s="19"/>
      <c r="V305" s="19"/>
      <c r="W305" s="19"/>
      <c r="X305" s="54">
        <f t="shared" si="27"/>
        <v>0</v>
      </c>
      <c r="Y305" s="54" t="e">
        <f t="shared" si="28"/>
        <v>#DIV/0!</v>
      </c>
      <c r="Z305" s="54">
        <f t="shared" si="29"/>
        <v>0</v>
      </c>
      <c r="AA305" s="57" t="s">
        <v>33</v>
      </c>
      <c r="AB305" s="59"/>
      <c r="AC305" s="7"/>
    </row>
    <row r="306" s="1" customFormat="1" ht="48" spans="1:29">
      <c r="A306" s="19">
        <v>299</v>
      </c>
      <c r="B306" s="61" t="s">
        <v>443</v>
      </c>
      <c r="C306" s="21" t="s">
        <v>959</v>
      </c>
      <c r="D306" s="75" t="s">
        <v>960</v>
      </c>
      <c r="E306" s="69" t="s">
        <v>234</v>
      </c>
      <c r="F306" s="71" t="s">
        <v>531</v>
      </c>
      <c r="G306" s="64" t="s">
        <v>961</v>
      </c>
      <c r="H306" s="21" t="s">
        <v>844</v>
      </c>
      <c r="I306" s="38">
        <f t="shared" si="26"/>
        <v>99</v>
      </c>
      <c r="J306" s="19"/>
      <c r="K306" s="19"/>
      <c r="L306" s="19"/>
      <c r="M306" s="19">
        <v>99</v>
      </c>
      <c r="N306" s="19"/>
      <c r="O306" s="19"/>
      <c r="P306" s="19"/>
      <c r="Q306" s="19"/>
      <c r="R306" s="19"/>
      <c r="S306" s="19"/>
      <c r="T306" s="53">
        <f t="shared" si="25"/>
        <v>66.688</v>
      </c>
      <c r="U306" s="19"/>
      <c r="V306" s="19"/>
      <c r="W306" s="74">
        <v>66.688</v>
      </c>
      <c r="X306" s="54">
        <f t="shared" si="27"/>
        <v>0.673616161616162</v>
      </c>
      <c r="Y306" s="54" t="e">
        <f t="shared" si="28"/>
        <v>#DIV/0!</v>
      </c>
      <c r="Z306" s="54">
        <f t="shared" si="29"/>
        <v>0.673616161616162</v>
      </c>
      <c r="AA306" s="57" t="s">
        <v>33</v>
      </c>
      <c r="AB306" s="59"/>
      <c r="AC306" s="7"/>
    </row>
    <row r="307" s="1" customFormat="1" ht="48" spans="1:29">
      <c r="A307" s="19">
        <v>300</v>
      </c>
      <c r="B307" s="61" t="s">
        <v>443</v>
      </c>
      <c r="C307" s="21" t="s">
        <v>962</v>
      </c>
      <c r="D307" s="75" t="s">
        <v>963</v>
      </c>
      <c r="E307" s="69" t="s">
        <v>216</v>
      </c>
      <c r="F307" s="71" t="s">
        <v>129</v>
      </c>
      <c r="G307" s="64" t="s">
        <v>964</v>
      </c>
      <c r="H307" s="21" t="s">
        <v>844</v>
      </c>
      <c r="I307" s="38">
        <f t="shared" si="26"/>
        <v>93.7</v>
      </c>
      <c r="J307" s="19"/>
      <c r="K307" s="19"/>
      <c r="L307" s="19"/>
      <c r="M307" s="19">
        <v>93.7</v>
      </c>
      <c r="N307" s="19"/>
      <c r="O307" s="19"/>
      <c r="P307" s="19"/>
      <c r="Q307" s="19"/>
      <c r="R307" s="19"/>
      <c r="S307" s="19"/>
      <c r="T307" s="53">
        <f t="shared" si="25"/>
        <v>26.54</v>
      </c>
      <c r="U307" s="19"/>
      <c r="V307" s="19"/>
      <c r="W307" s="74">
        <v>26.54</v>
      </c>
      <c r="X307" s="54">
        <f t="shared" si="27"/>
        <v>0.28324439701174</v>
      </c>
      <c r="Y307" s="54" t="e">
        <f t="shared" si="28"/>
        <v>#DIV/0!</v>
      </c>
      <c r="Z307" s="54">
        <f t="shared" si="29"/>
        <v>0.28324439701174</v>
      </c>
      <c r="AA307" s="57" t="s">
        <v>33</v>
      </c>
      <c r="AB307" s="59"/>
      <c r="AC307" s="7"/>
    </row>
    <row r="308" s="1" customFormat="1" ht="45.75" spans="1:29">
      <c r="A308" s="19">
        <v>301</v>
      </c>
      <c r="B308" s="61" t="s">
        <v>443</v>
      </c>
      <c r="C308" s="21" t="s">
        <v>965</v>
      </c>
      <c r="D308" s="75" t="s">
        <v>966</v>
      </c>
      <c r="E308" s="69" t="s">
        <v>142</v>
      </c>
      <c r="F308" s="71" t="s">
        <v>93</v>
      </c>
      <c r="G308" s="64" t="s">
        <v>967</v>
      </c>
      <c r="H308" s="21" t="s">
        <v>844</v>
      </c>
      <c r="I308" s="38">
        <f t="shared" si="26"/>
        <v>60.87</v>
      </c>
      <c r="J308" s="19"/>
      <c r="K308" s="19"/>
      <c r="L308" s="19"/>
      <c r="M308" s="19">
        <v>60.87</v>
      </c>
      <c r="N308" s="19"/>
      <c r="O308" s="19"/>
      <c r="P308" s="19"/>
      <c r="Q308" s="19"/>
      <c r="R308" s="19"/>
      <c r="S308" s="19"/>
      <c r="T308" s="53">
        <f t="shared" si="25"/>
        <v>60.73469</v>
      </c>
      <c r="U308" s="19"/>
      <c r="V308" s="19"/>
      <c r="W308" s="74">
        <v>60.73469</v>
      </c>
      <c r="X308" s="54">
        <f t="shared" si="27"/>
        <v>0.997777065878101</v>
      </c>
      <c r="Y308" s="54" t="e">
        <f t="shared" si="28"/>
        <v>#DIV/0!</v>
      </c>
      <c r="Z308" s="54">
        <f t="shared" si="29"/>
        <v>0.997777065878101</v>
      </c>
      <c r="AA308" s="57" t="s">
        <v>33</v>
      </c>
      <c r="AB308" s="59"/>
      <c r="AC308" s="7"/>
    </row>
    <row r="309" s="1" customFormat="1" ht="48" spans="1:29">
      <c r="A309" s="19">
        <v>302</v>
      </c>
      <c r="B309" s="61" t="s">
        <v>443</v>
      </c>
      <c r="C309" s="21" t="s">
        <v>968</v>
      </c>
      <c r="D309" s="75" t="s">
        <v>969</v>
      </c>
      <c r="E309" s="69" t="s">
        <v>249</v>
      </c>
      <c r="F309" s="71" t="s">
        <v>300</v>
      </c>
      <c r="G309" s="64" t="s">
        <v>970</v>
      </c>
      <c r="H309" s="21" t="s">
        <v>844</v>
      </c>
      <c r="I309" s="38">
        <f t="shared" si="26"/>
        <v>50.27</v>
      </c>
      <c r="J309" s="19"/>
      <c r="K309" s="19"/>
      <c r="L309" s="19"/>
      <c r="M309" s="19">
        <v>50.27</v>
      </c>
      <c r="N309" s="19"/>
      <c r="O309" s="19"/>
      <c r="P309" s="19"/>
      <c r="Q309" s="19"/>
      <c r="R309" s="19"/>
      <c r="S309" s="19"/>
      <c r="T309" s="53">
        <f t="shared" si="25"/>
        <v>50.27</v>
      </c>
      <c r="U309" s="19"/>
      <c r="V309" s="19"/>
      <c r="W309" s="74">
        <v>50.27</v>
      </c>
      <c r="X309" s="54">
        <f t="shared" si="27"/>
        <v>1</v>
      </c>
      <c r="Y309" s="54" t="e">
        <f t="shared" si="28"/>
        <v>#DIV/0!</v>
      </c>
      <c r="Z309" s="54">
        <f t="shared" si="29"/>
        <v>1</v>
      </c>
      <c r="AA309" s="57" t="s">
        <v>33</v>
      </c>
      <c r="AB309" s="59"/>
      <c r="AC309" s="7"/>
    </row>
    <row r="310" s="1" customFormat="1" ht="72" spans="1:29">
      <c r="A310" s="19">
        <v>303</v>
      </c>
      <c r="B310" s="61" t="s">
        <v>406</v>
      </c>
      <c r="C310" s="21" t="s">
        <v>971</v>
      </c>
      <c r="D310" s="75" t="s">
        <v>972</v>
      </c>
      <c r="E310" s="69" t="s">
        <v>175</v>
      </c>
      <c r="F310" s="71" t="s">
        <v>406</v>
      </c>
      <c r="G310" s="75" t="s">
        <v>973</v>
      </c>
      <c r="H310" s="21" t="s">
        <v>974</v>
      </c>
      <c r="I310" s="38">
        <f t="shared" si="26"/>
        <v>132</v>
      </c>
      <c r="J310" s="19"/>
      <c r="K310" s="19"/>
      <c r="L310" s="19"/>
      <c r="M310" s="19">
        <v>75</v>
      </c>
      <c r="N310" s="19">
        <v>57</v>
      </c>
      <c r="O310" s="19"/>
      <c r="P310" s="19"/>
      <c r="Q310" s="19"/>
      <c r="R310" s="19"/>
      <c r="S310" s="19"/>
      <c r="T310" s="53">
        <f t="shared" si="25"/>
        <v>0</v>
      </c>
      <c r="U310" s="19"/>
      <c r="V310" s="19"/>
      <c r="W310" s="19"/>
      <c r="X310" s="54">
        <f t="shared" si="27"/>
        <v>0</v>
      </c>
      <c r="Y310" s="54" t="e">
        <f t="shared" si="28"/>
        <v>#DIV/0!</v>
      </c>
      <c r="Z310" s="54">
        <f t="shared" si="29"/>
        <v>0</v>
      </c>
      <c r="AA310" s="57" t="s">
        <v>51</v>
      </c>
      <c r="AB310" s="59" t="s">
        <v>52</v>
      </c>
      <c r="AC310" s="7"/>
    </row>
    <row r="311" s="1" customFormat="1" ht="60" spans="1:29">
      <c r="A311" s="19">
        <v>304</v>
      </c>
      <c r="B311" s="61" t="s">
        <v>406</v>
      </c>
      <c r="C311" s="24" t="s">
        <v>975</v>
      </c>
      <c r="D311" s="72" t="s">
        <v>976</v>
      </c>
      <c r="E311" s="69" t="s">
        <v>679</v>
      </c>
      <c r="F311" s="71" t="s">
        <v>406</v>
      </c>
      <c r="G311" s="75" t="s">
        <v>977</v>
      </c>
      <c r="H311" s="21" t="s">
        <v>978</v>
      </c>
      <c r="I311" s="38">
        <f t="shared" si="26"/>
        <v>8</v>
      </c>
      <c r="J311" s="19"/>
      <c r="K311" s="19"/>
      <c r="L311" s="19"/>
      <c r="M311" s="19">
        <v>8</v>
      </c>
      <c r="N311" s="19"/>
      <c r="O311" s="19"/>
      <c r="P311" s="19"/>
      <c r="Q311" s="19"/>
      <c r="R311" s="19"/>
      <c r="S311" s="19"/>
      <c r="T311" s="53">
        <f t="shared" si="25"/>
        <v>8</v>
      </c>
      <c r="U311" s="19"/>
      <c r="V311" s="19"/>
      <c r="W311" s="74">
        <v>8</v>
      </c>
      <c r="X311" s="54">
        <f t="shared" si="27"/>
        <v>1</v>
      </c>
      <c r="Y311" s="54" t="e">
        <f t="shared" si="28"/>
        <v>#DIV/0!</v>
      </c>
      <c r="Z311" s="54">
        <f t="shared" si="29"/>
        <v>1</v>
      </c>
      <c r="AA311" s="57" t="s">
        <v>33</v>
      </c>
      <c r="AB311" s="59"/>
      <c r="AC311" s="7"/>
    </row>
    <row r="312" s="1" customFormat="1" ht="60" spans="1:29">
      <c r="A312" s="19">
        <v>305</v>
      </c>
      <c r="B312" s="61" t="s">
        <v>406</v>
      </c>
      <c r="C312" s="24" t="s">
        <v>975</v>
      </c>
      <c r="D312" s="72" t="s">
        <v>979</v>
      </c>
      <c r="E312" s="69" t="s">
        <v>679</v>
      </c>
      <c r="F312" s="71" t="s">
        <v>980</v>
      </c>
      <c r="G312" s="75" t="s">
        <v>977</v>
      </c>
      <c r="H312" s="21" t="s">
        <v>978</v>
      </c>
      <c r="I312" s="38">
        <f t="shared" si="26"/>
        <v>14</v>
      </c>
      <c r="J312" s="19"/>
      <c r="K312" s="19"/>
      <c r="L312" s="19"/>
      <c r="M312" s="19">
        <v>14</v>
      </c>
      <c r="N312" s="19"/>
      <c r="O312" s="19"/>
      <c r="P312" s="19"/>
      <c r="Q312" s="19"/>
      <c r="R312" s="19"/>
      <c r="S312" s="19"/>
      <c r="T312" s="53">
        <f t="shared" si="25"/>
        <v>0</v>
      </c>
      <c r="U312" s="19"/>
      <c r="V312" s="19"/>
      <c r="W312" s="74"/>
      <c r="X312" s="54">
        <f t="shared" si="27"/>
        <v>0</v>
      </c>
      <c r="Y312" s="54" t="e">
        <f t="shared" si="28"/>
        <v>#DIV/0!</v>
      </c>
      <c r="Z312" s="54">
        <f t="shared" si="29"/>
        <v>0</v>
      </c>
      <c r="AA312" s="57" t="s">
        <v>33</v>
      </c>
      <c r="AB312" s="59"/>
      <c r="AC312" s="7"/>
    </row>
    <row r="313" s="1" customFormat="1" ht="60" spans="1:29">
      <c r="A313" s="19">
        <v>306</v>
      </c>
      <c r="B313" s="61" t="s">
        <v>406</v>
      </c>
      <c r="C313" s="24" t="s">
        <v>975</v>
      </c>
      <c r="D313" s="72" t="s">
        <v>979</v>
      </c>
      <c r="E313" s="69" t="s">
        <v>199</v>
      </c>
      <c r="F313" s="71" t="s">
        <v>534</v>
      </c>
      <c r="G313" s="75" t="s">
        <v>977</v>
      </c>
      <c r="H313" s="21" t="s">
        <v>978</v>
      </c>
      <c r="I313" s="38">
        <f t="shared" si="26"/>
        <v>14</v>
      </c>
      <c r="J313" s="19"/>
      <c r="K313" s="19"/>
      <c r="L313" s="19"/>
      <c r="M313" s="19">
        <v>14</v>
      </c>
      <c r="N313" s="19"/>
      <c r="O313" s="19"/>
      <c r="P313" s="19"/>
      <c r="Q313" s="19"/>
      <c r="R313" s="19"/>
      <c r="S313" s="19"/>
      <c r="T313" s="53">
        <f t="shared" si="25"/>
        <v>0</v>
      </c>
      <c r="U313" s="19"/>
      <c r="V313" s="19"/>
      <c r="W313" s="74"/>
      <c r="X313" s="54">
        <f t="shared" si="27"/>
        <v>0</v>
      </c>
      <c r="Y313" s="54" t="e">
        <f t="shared" si="28"/>
        <v>#DIV/0!</v>
      </c>
      <c r="Z313" s="54">
        <f t="shared" si="29"/>
        <v>0</v>
      </c>
      <c r="AA313" s="57" t="s">
        <v>33</v>
      </c>
      <c r="AB313" s="59"/>
      <c r="AC313" s="7"/>
    </row>
    <row r="314" s="1" customFormat="1" ht="60" spans="1:29">
      <c r="A314" s="19">
        <v>307</v>
      </c>
      <c r="B314" s="61" t="s">
        <v>406</v>
      </c>
      <c r="C314" s="24" t="s">
        <v>975</v>
      </c>
      <c r="D314" s="72" t="s">
        <v>979</v>
      </c>
      <c r="E314" s="69" t="s">
        <v>58</v>
      </c>
      <c r="F314" s="71" t="s">
        <v>59</v>
      </c>
      <c r="G314" s="75" t="s">
        <v>977</v>
      </c>
      <c r="H314" s="21" t="s">
        <v>978</v>
      </c>
      <c r="I314" s="38">
        <f t="shared" si="26"/>
        <v>14</v>
      </c>
      <c r="J314" s="19"/>
      <c r="K314" s="19"/>
      <c r="L314" s="19"/>
      <c r="M314" s="19">
        <v>14</v>
      </c>
      <c r="N314" s="19"/>
      <c r="O314" s="19"/>
      <c r="P314" s="19"/>
      <c r="Q314" s="19"/>
      <c r="R314" s="19"/>
      <c r="S314" s="19"/>
      <c r="T314" s="53">
        <f t="shared" si="25"/>
        <v>0</v>
      </c>
      <c r="U314" s="19"/>
      <c r="V314" s="19"/>
      <c r="W314" s="74"/>
      <c r="X314" s="54">
        <f t="shared" si="27"/>
        <v>0</v>
      </c>
      <c r="Y314" s="54" t="e">
        <f t="shared" si="28"/>
        <v>#DIV/0!</v>
      </c>
      <c r="Z314" s="54">
        <f t="shared" si="29"/>
        <v>0</v>
      </c>
      <c r="AA314" s="57" t="s">
        <v>33</v>
      </c>
      <c r="AB314" s="59"/>
      <c r="AC314" s="7"/>
    </row>
    <row r="315" s="1" customFormat="1" ht="58.5" spans="1:29">
      <c r="A315" s="19">
        <v>308</v>
      </c>
      <c r="B315" s="61" t="s">
        <v>406</v>
      </c>
      <c r="C315" s="21" t="s">
        <v>981</v>
      </c>
      <c r="D315" s="83" t="s">
        <v>982</v>
      </c>
      <c r="E315" s="69" t="s">
        <v>181</v>
      </c>
      <c r="F315" s="71" t="s">
        <v>182</v>
      </c>
      <c r="G315" s="64" t="s">
        <v>983</v>
      </c>
      <c r="H315" s="21" t="s">
        <v>978</v>
      </c>
      <c r="I315" s="38">
        <f t="shared" si="26"/>
        <v>94.99</v>
      </c>
      <c r="J315" s="19"/>
      <c r="K315" s="19"/>
      <c r="L315" s="19"/>
      <c r="M315" s="19">
        <v>94.99</v>
      </c>
      <c r="N315" s="19"/>
      <c r="O315" s="19"/>
      <c r="P315" s="19"/>
      <c r="Q315" s="19"/>
      <c r="R315" s="19"/>
      <c r="S315" s="19"/>
      <c r="T315" s="53">
        <f t="shared" si="25"/>
        <v>0</v>
      </c>
      <c r="U315" s="19"/>
      <c r="V315" s="19"/>
      <c r="W315" s="19"/>
      <c r="X315" s="54">
        <f t="shared" si="27"/>
        <v>0</v>
      </c>
      <c r="Y315" s="54" t="e">
        <f t="shared" si="28"/>
        <v>#DIV/0!</v>
      </c>
      <c r="Z315" s="54">
        <f t="shared" si="29"/>
        <v>0</v>
      </c>
      <c r="AA315" s="57" t="s">
        <v>51</v>
      </c>
      <c r="AB315" s="59" t="s">
        <v>52</v>
      </c>
      <c r="AC315" s="7"/>
    </row>
    <row r="316" s="1" customFormat="1" ht="58.5" spans="1:29">
      <c r="A316" s="19">
        <v>309</v>
      </c>
      <c r="B316" s="61" t="s">
        <v>406</v>
      </c>
      <c r="C316" s="21" t="s">
        <v>981</v>
      </c>
      <c r="D316" s="84" t="s">
        <v>984</v>
      </c>
      <c r="E316" s="69" t="s">
        <v>207</v>
      </c>
      <c r="F316" s="71" t="s">
        <v>295</v>
      </c>
      <c r="G316" s="64" t="s">
        <v>983</v>
      </c>
      <c r="H316" s="21" t="s">
        <v>978</v>
      </c>
      <c r="I316" s="38">
        <f t="shared" si="26"/>
        <v>3.7</v>
      </c>
      <c r="J316" s="19"/>
      <c r="K316" s="19"/>
      <c r="L316" s="19"/>
      <c r="M316" s="19">
        <v>3.7</v>
      </c>
      <c r="N316" s="19"/>
      <c r="O316" s="19"/>
      <c r="P316" s="19"/>
      <c r="Q316" s="19"/>
      <c r="R316" s="19"/>
      <c r="S316" s="19"/>
      <c r="T316" s="53">
        <f t="shared" si="25"/>
        <v>0</v>
      </c>
      <c r="U316" s="19"/>
      <c r="V316" s="19"/>
      <c r="W316" s="19"/>
      <c r="X316" s="54">
        <f t="shared" si="27"/>
        <v>0</v>
      </c>
      <c r="Y316" s="54" t="e">
        <f t="shared" si="28"/>
        <v>#DIV/0!</v>
      </c>
      <c r="Z316" s="54">
        <f t="shared" si="29"/>
        <v>0</v>
      </c>
      <c r="AA316" s="57" t="s">
        <v>51</v>
      </c>
      <c r="AB316" s="59" t="s">
        <v>52</v>
      </c>
      <c r="AC316" s="7"/>
    </row>
    <row r="317" s="1" customFormat="1" ht="60" spans="1:29">
      <c r="A317" s="19">
        <v>310</v>
      </c>
      <c r="B317" s="61" t="s">
        <v>406</v>
      </c>
      <c r="C317" s="21" t="s">
        <v>981</v>
      </c>
      <c r="D317" s="84" t="s">
        <v>985</v>
      </c>
      <c r="E317" s="69" t="s">
        <v>212</v>
      </c>
      <c r="F317" s="71" t="s">
        <v>83</v>
      </c>
      <c r="G317" s="64" t="s">
        <v>983</v>
      </c>
      <c r="H317" s="21" t="s">
        <v>978</v>
      </c>
      <c r="I317" s="38">
        <f t="shared" si="26"/>
        <v>80.26</v>
      </c>
      <c r="J317" s="19"/>
      <c r="K317" s="19"/>
      <c r="L317" s="19"/>
      <c r="M317" s="19">
        <v>80.26</v>
      </c>
      <c r="N317" s="19"/>
      <c r="O317" s="19"/>
      <c r="P317" s="19"/>
      <c r="Q317" s="19"/>
      <c r="R317" s="19"/>
      <c r="S317" s="19"/>
      <c r="T317" s="53">
        <f t="shared" si="25"/>
        <v>0</v>
      </c>
      <c r="U317" s="19"/>
      <c r="V317" s="19"/>
      <c r="W317" s="19"/>
      <c r="X317" s="54">
        <f t="shared" si="27"/>
        <v>0</v>
      </c>
      <c r="Y317" s="54" t="e">
        <f t="shared" si="28"/>
        <v>#DIV/0!</v>
      </c>
      <c r="Z317" s="54">
        <f t="shared" si="29"/>
        <v>0</v>
      </c>
      <c r="AA317" s="57" t="s">
        <v>51</v>
      </c>
      <c r="AB317" s="59" t="s">
        <v>52</v>
      </c>
      <c r="AC317" s="7"/>
    </row>
    <row r="318" s="1" customFormat="1" ht="60" spans="1:29">
      <c r="A318" s="19">
        <v>311</v>
      </c>
      <c r="B318" s="61" t="s">
        <v>406</v>
      </c>
      <c r="C318" s="21" t="s">
        <v>981</v>
      </c>
      <c r="D318" s="84" t="s">
        <v>986</v>
      </c>
      <c r="E318" s="69" t="s">
        <v>221</v>
      </c>
      <c r="F318" s="71" t="s">
        <v>69</v>
      </c>
      <c r="G318" s="64" t="s">
        <v>983</v>
      </c>
      <c r="H318" s="21" t="s">
        <v>978</v>
      </c>
      <c r="I318" s="38">
        <f t="shared" si="26"/>
        <v>192.77</v>
      </c>
      <c r="J318" s="19"/>
      <c r="K318" s="19"/>
      <c r="L318" s="19"/>
      <c r="M318" s="19">
        <v>192.77</v>
      </c>
      <c r="N318" s="19"/>
      <c r="O318" s="19"/>
      <c r="P318" s="19"/>
      <c r="Q318" s="19"/>
      <c r="R318" s="19"/>
      <c r="S318" s="19"/>
      <c r="T318" s="53">
        <f t="shared" si="25"/>
        <v>0</v>
      </c>
      <c r="U318" s="19"/>
      <c r="V318" s="19"/>
      <c r="W318" s="19"/>
      <c r="X318" s="54">
        <f t="shared" si="27"/>
        <v>0</v>
      </c>
      <c r="Y318" s="54" t="e">
        <f t="shared" si="28"/>
        <v>#DIV/0!</v>
      </c>
      <c r="Z318" s="54">
        <f t="shared" si="29"/>
        <v>0</v>
      </c>
      <c r="AA318" s="57" t="s">
        <v>51</v>
      </c>
      <c r="AB318" s="59" t="s">
        <v>52</v>
      </c>
      <c r="AC318" s="7"/>
    </row>
    <row r="319" s="1" customFormat="1" ht="58.5" spans="1:29">
      <c r="A319" s="19">
        <v>312</v>
      </c>
      <c r="B319" s="61" t="s">
        <v>406</v>
      </c>
      <c r="C319" s="21" t="s">
        <v>981</v>
      </c>
      <c r="D319" s="75" t="s">
        <v>987</v>
      </c>
      <c r="E319" s="69" t="s">
        <v>228</v>
      </c>
      <c r="F319" s="71" t="s">
        <v>134</v>
      </c>
      <c r="G319" s="64" t="s">
        <v>983</v>
      </c>
      <c r="H319" s="21" t="s">
        <v>978</v>
      </c>
      <c r="I319" s="38">
        <f t="shared" si="26"/>
        <v>108</v>
      </c>
      <c r="J319" s="19"/>
      <c r="K319" s="19"/>
      <c r="L319" s="19"/>
      <c r="M319" s="19">
        <v>108</v>
      </c>
      <c r="N319" s="19"/>
      <c r="O319" s="19"/>
      <c r="P319" s="19"/>
      <c r="Q319" s="19"/>
      <c r="R319" s="19"/>
      <c r="S319" s="19"/>
      <c r="T319" s="53">
        <f t="shared" si="25"/>
        <v>0</v>
      </c>
      <c r="U319" s="19"/>
      <c r="V319" s="19"/>
      <c r="W319" s="19"/>
      <c r="X319" s="54">
        <f t="shared" si="27"/>
        <v>0</v>
      </c>
      <c r="Y319" s="54" t="e">
        <f t="shared" si="28"/>
        <v>#DIV/0!</v>
      </c>
      <c r="Z319" s="54">
        <f t="shared" si="29"/>
        <v>0</v>
      </c>
      <c r="AA319" s="57" t="s">
        <v>51</v>
      </c>
      <c r="AB319" s="59" t="s">
        <v>52</v>
      </c>
      <c r="AC319" s="7"/>
    </row>
    <row r="320" s="1" customFormat="1" ht="58.5" spans="1:29">
      <c r="A320" s="19">
        <v>313</v>
      </c>
      <c r="B320" s="61" t="s">
        <v>406</v>
      </c>
      <c r="C320" s="21" t="s">
        <v>981</v>
      </c>
      <c r="D320" s="75" t="s">
        <v>988</v>
      </c>
      <c r="E320" s="69" t="s">
        <v>234</v>
      </c>
      <c r="F320" s="71" t="s">
        <v>531</v>
      </c>
      <c r="G320" s="64" t="s">
        <v>983</v>
      </c>
      <c r="H320" s="21" t="s">
        <v>978</v>
      </c>
      <c r="I320" s="38">
        <f t="shared" si="26"/>
        <v>20</v>
      </c>
      <c r="J320" s="19"/>
      <c r="K320" s="19"/>
      <c r="L320" s="19"/>
      <c r="M320" s="19">
        <v>20</v>
      </c>
      <c r="N320" s="19"/>
      <c r="O320" s="19"/>
      <c r="P320" s="19"/>
      <c r="Q320" s="19"/>
      <c r="R320" s="19"/>
      <c r="S320" s="19"/>
      <c r="T320" s="53">
        <f t="shared" si="25"/>
        <v>0</v>
      </c>
      <c r="U320" s="19"/>
      <c r="V320" s="19"/>
      <c r="W320" s="19"/>
      <c r="X320" s="54">
        <f t="shared" si="27"/>
        <v>0</v>
      </c>
      <c r="Y320" s="54" t="e">
        <f t="shared" si="28"/>
        <v>#DIV/0!</v>
      </c>
      <c r="Z320" s="54">
        <f t="shared" si="29"/>
        <v>0</v>
      </c>
      <c r="AA320" s="57" t="s">
        <v>51</v>
      </c>
      <c r="AB320" s="59" t="s">
        <v>52</v>
      </c>
      <c r="AC320" s="7"/>
    </row>
    <row r="321" s="1" customFormat="1" ht="58.5" spans="1:29">
      <c r="A321" s="19">
        <v>314</v>
      </c>
      <c r="B321" s="61" t="s">
        <v>406</v>
      </c>
      <c r="C321" s="21" t="s">
        <v>981</v>
      </c>
      <c r="D321" s="75" t="s">
        <v>989</v>
      </c>
      <c r="E321" s="69" t="s">
        <v>142</v>
      </c>
      <c r="F321" s="71" t="s">
        <v>93</v>
      </c>
      <c r="G321" s="64" t="s">
        <v>983</v>
      </c>
      <c r="H321" s="21" t="s">
        <v>978</v>
      </c>
      <c r="I321" s="38">
        <f t="shared" si="26"/>
        <v>62.78</v>
      </c>
      <c r="J321" s="19"/>
      <c r="K321" s="19"/>
      <c r="L321" s="19"/>
      <c r="M321" s="19">
        <v>62.78</v>
      </c>
      <c r="N321" s="19"/>
      <c r="O321" s="19"/>
      <c r="P321" s="19"/>
      <c r="Q321" s="19"/>
      <c r="R321" s="19"/>
      <c r="S321" s="19"/>
      <c r="T321" s="53">
        <f t="shared" si="25"/>
        <v>0</v>
      </c>
      <c r="U321" s="19"/>
      <c r="V321" s="19"/>
      <c r="W321" s="19"/>
      <c r="X321" s="54">
        <f t="shared" si="27"/>
        <v>0</v>
      </c>
      <c r="Y321" s="54" t="e">
        <f t="shared" si="28"/>
        <v>#DIV/0!</v>
      </c>
      <c r="Z321" s="54">
        <f t="shared" si="29"/>
        <v>0</v>
      </c>
      <c r="AA321" s="57" t="s">
        <v>51</v>
      </c>
      <c r="AB321" s="59" t="s">
        <v>52</v>
      </c>
      <c r="AC321" s="7"/>
    </row>
    <row r="322" s="1" customFormat="1" ht="58.5" spans="1:29">
      <c r="A322" s="19">
        <v>315</v>
      </c>
      <c r="B322" s="61" t="s">
        <v>406</v>
      </c>
      <c r="C322" s="21" t="s">
        <v>981</v>
      </c>
      <c r="D322" s="75" t="s">
        <v>990</v>
      </c>
      <c r="E322" s="69" t="s">
        <v>249</v>
      </c>
      <c r="F322" s="71" t="s">
        <v>300</v>
      </c>
      <c r="G322" s="64" t="s">
        <v>983</v>
      </c>
      <c r="H322" s="21" t="s">
        <v>978</v>
      </c>
      <c r="I322" s="38">
        <f t="shared" si="26"/>
        <v>15.5</v>
      </c>
      <c r="J322" s="19"/>
      <c r="K322" s="19"/>
      <c r="L322" s="19"/>
      <c r="M322" s="19">
        <v>15.5</v>
      </c>
      <c r="N322" s="19"/>
      <c r="O322" s="19"/>
      <c r="P322" s="19"/>
      <c r="Q322" s="19"/>
      <c r="R322" s="19"/>
      <c r="S322" s="19"/>
      <c r="T322" s="53">
        <f t="shared" si="25"/>
        <v>0</v>
      </c>
      <c r="U322" s="19"/>
      <c r="V322" s="19"/>
      <c r="W322" s="19"/>
      <c r="X322" s="54">
        <f t="shared" si="27"/>
        <v>0</v>
      </c>
      <c r="Y322" s="54" t="e">
        <f t="shared" si="28"/>
        <v>#DIV/0!</v>
      </c>
      <c r="Z322" s="54">
        <f t="shared" si="29"/>
        <v>0</v>
      </c>
      <c r="AA322" s="57" t="s">
        <v>51</v>
      </c>
      <c r="AB322" s="59" t="s">
        <v>52</v>
      </c>
      <c r="AC322" s="7"/>
    </row>
    <row r="323" s="1" customFormat="1" ht="81.75" spans="1:29">
      <c r="A323" s="19">
        <v>316</v>
      </c>
      <c r="B323" s="61" t="s">
        <v>406</v>
      </c>
      <c r="C323" s="21" t="s">
        <v>991</v>
      </c>
      <c r="D323" s="75" t="s">
        <v>992</v>
      </c>
      <c r="E323" s="69" t="s">
        <v>679</v>
      </c>
      <c r="F323" s="71" t="s">
        <v>993</v>
      </c>
      <c r="G323" s="64" t="s">
        <v>994</v>
      </c>
      <c r="H323" s="21" t="s">
        <v>978</v>
      </c>
      <c r="I323" s="38">
        <f t="shared" si="26"/>
        <v>10</v>
      </c>
      <c r="J323" s="19"/>
      <c r="K323" s="19"/>
      <c r="L323" s="19"/>
      <c r="M323" s="19">
        <v>10</v>
      </c>
      <c r="N323" s="19"/>
      <c r="O323" s="19"/>
      <c r="P323" s="19"/>
      <c r="Q323" s="19"/>
      <c r="R323" s="19"/>
      <c r="S323" s="19"/>
      <c r="T323" s="53">
        <f t="shared" si="25"/>
        <v>4.99024</v>
      </c>
      <c r="U323" s="19"/>
      <c r="V323" s="19"/>
      <c r="W323" s="74">
        <v>4.99024</v>
      </c>
      <c r="X323" s="54">
        <f t="shared" si="27"/>
        <v>0.499024</v>
      </c>
      <c r="Y323" s="54" t="e">
        <f t="shared" si="28"/>
        <v>#DIV/0!</v>
      </c>
      <c r="Z323" s="54">
        <f t="shared" si="29"/>
        <v>0.499024</v>
      </c>
      <c r="AA323" s="57" t="s">
        <v>51</v>
      </c>
      <c r="AB323" s="59" t="s">
        <v>52</v>
      </c>
      <c r="AC323" s="7"/>
    </row>
    <row r="324" s="1" customFormat="1" ht="58.5" spans="1:29">
      <c r="A324" s="19">
        <v>317</v>
      </c>
      <c r="B324" s="61" t="s">
        <v>406</v>
      </c>
      <c r="C324" s="60" t="s">
        <v>995</v>
      </c>
      <c r="D324" s="75" t="s">
        <v>996</v>
      </c>
      <c r="E324" s="69" t="s">
        <v>679</v>
      </c>
      <c r="F324" s="71" t="s">
        <v>406</v>
      </c>
      <c r="G324" s="64" t="s">
        <v>997</v>
      </c>
      <c r="H324" s="21" t="s">
        <v>978</v>
      </c>
      <c r="I324" s="38">
        <f t="shared" si="26"/>
        <v>25</v>
      </c>
      <c r="J324" s="19"/>
      <c r="K324" s="19"/>
      <c r="L324" s="19"/>
      <c r="M324" s="19">
        <v>25</v>
      </c>
      <c r="N324" s="19"/>
      <c r="O324" s="19"/>
      <c r="P324" s="19"/>
      <c r="Q324" s="19"/>
      <c r="R324" s="19"/>
      <c r="S324" s="19"/>
      <c r="T324" s="53">
        <f t="shared" si="25"/>
        <v>20</v>
      </c>
      <c r="U324" s="19"/>
      <c r="V324" s="19"/>
      <c r="W324" s="74">
        <v>20</v>
      </c>
      <c r="X324" s="54">
        <f t="shared" si="27"/>
        <v>0.8</v>
      </c>
      <c r="Y324" s="54" t="e">
        <f t="shared" si="28"/>
        <v>#DIV/0!</v>
      </c>
      <c r="Z324" s="54">
        <f t="shared" si="29"/>
        <v>0.8</v>
      </c>
      <c r="AA324" s="57" t="s">
        <v>51</v>
      </c>
      <c r="AB324" s="59" t="s">
        <v>52</v>
      </c>
      <c r="AC324" s="7"/>
    </row>
    <row r="325" s="1" customFormat="1" ht="69.75" spans="1:29">
      <c r="A325" s="19">
        <v>318</v>
      </c>
      <c r="B325" s="61" t="s">
        <v>406</v>
      </c>
      <c r="C325" s="86" t="s">
        <v>998</v>
      </c>
      <c r="D325" s="73" t="s">
        <v>999</v>
      </c>
      <c r="E325" s="69" t="s">
        <v>679</v>
      </c>
      <c r="F325" s="71" t="s">
        <v>993</v>
      </c>
      <c r="G325" s="64" t="s">
        <v>1000</v>
      </c>
      <c r="H325" s="21" t="s">
        <v>978</v>
      </c>
      <c r="I325" s="38">
        <f t="shared" si="26"/>
        <v>33.46</v>
      </c>
      <c r="J325" s="19"/>
      <c r="K325" s="19"/>
      <c r="L325" s="19"/>
      <c r="M325" s="19">
        <v>33.46</v>
      </c>
      <c r="N325" s="19"/>
      <c r="O325" s="19"/>
      <c r="P325" s="19"/>
      <c r="Q325" s="19"/>
      <c r="R325" s="19"/>
      <c r="S325" s="19"/>
      <c r="T325" s="53">
        <f t="shared" si="25"/>
        <v>33.46</v>
      </c>
      <c r="U325" s="19"/>
      <c r="V325" s="19"/>
      <c r="W325" s="74">
        <v>33.46</v>
      </c>
      <c r="X325" s="54">
        <f t="shared" si="27"/>
        <v>1</v>
      </c>
      <c r="Y325" s="54" t="e">
        <f t="shared" si="28"/>
        <v>#DIV/0!</v>
      </c>
      <c r="Z325" s="54">
        <f t="shared" si="29"/>
        <v>1</v>
      </c>
      <c r="AA325" s="57" t="s">
        <v>33</v>
      </c>
      <c r="AB325" s="59"/>
      <c r="AC325" s="7"/>
    </row>
    <row r="326" s="1" customFormat="1" ht="69.75" spans="1:29">
      <c r="A326" s="19">
        <v>319</v>
      </c>
      <c r="B326" s="61" t="s">
        <v>406</v>
      </c>
      <c r="C326" s="86" t="s">
        <v>998</v>
      </c>
      <c r="D326" s="73" t="s">
        <v>1001</v>
      </c>
      <c r="E326" s="69" t="s">
        <v>207</v>
      </c>
      <c r="F326" s="71" t="s">
        <v>295</v>
      </c>
      <c r="G326" s="64" t="s">
        <v>1000</v>
      </c>
      <c r="H326" s="21" t="s">
        <v>978</v>
      </c>
      <c r="I326" s="38">
        <f t="shared" si="26"/>
        <v>13.5</v>
      </c>
      <c r="J326" s="19"/>
      <c r="K326" s="19"/>
      <c r="L326" s="19"/>
      <c r="M326" s="19">
        <v>13.5</v>
      </c>
      <c r="N326" s="19"/>
      <c r="O326" s="19"/>
      <c r="P326" s="19"/>
      <c r="Q326" s="19"/>
      <c r="R326" s="19"/>
      <c r="S326" s="19"/>
      <c r="T326" s="53">
        <f t="shared" si="25"/>
        <v>10</v>
      </c>
      <c r="U326" s="19"/>
      <c r="V326" s="19"/>
      <c r="W326" s="74">
        <v>10</v>
      </c>
      <c r="X326" s="54">
        <f t="shared" si="27"/>
        <v>0.740740740740741</v>
      </c>
      <c r="Y326" s="54" t="e">
        <f t="shared" si="28"/>
        <v>#DIV/0!</v>
      </c>
      <c r="Z326" s="54">
        <f t="shared" si="29"/>
        <v>0.740740740740741</v>
      </c>
      <c r="AA326" s="57" t="s">
        <v>33</v>
      </c>
      <c r="AB326" s="59"/>
      <c r="AC326" s="7"/>
    </row>
    <row r="327" s="1" customFormat="1" ht="69.75" spans="1:29">
      <c r="A327" s="19">
        <v>320</v>
      </c>
      <c r="B327" s="61" t="s">
        <v>406</v>
      </c>
      <c r="C327" s="86" t="s">
        <v>998</v>
      </c>
      <c r="D327" s="73" t="s">
        <v>1002</v>
      </c>
      <c r="E327" s="69" t="s">
        <v>149</v>
      </c>
      <c r="F327" s="71" t="s">
        <v>150</v>
      </c>
      <c r="G327" s="64" t="s">
        <v>1000</v>
      </c>
      <c r="H327" s="21" t="s">
        <v>978</v>
      </c>
      <c r="I327" s="38">
        <f t="shared" si="26"/>
        <v>5</v>
      </c>
      <c r="J327" s="19"/>
      <c r="K327" s="19"/>
      <c r="L327" s="19"/>
      <c r="M327" s="19">
        <v>5</v>
      </c>
      <c r="N327" s="19"/>
      <c r="O327" s="19"/>
      <c r="P327" s="19"/>
      <c r="Q327" s="19"/>
      <c r="R327" s="19"/>
      <c r="S327" s="19"/>
      <c r="T327" s="53">
        <f>SUM(U327:W327)</f>
        <v>5</v>
      </c>
      <c r="U327" s="19"/>
      <c r="V327" s="19"/>
      <c r="W327" s="74">
        <v>5</v>
      </c>
      <c r="X327" s="54">
        <f t="shared" si="27"/>
        <v>1</v>
      </c>
      <c r="Y327" s="54" t="e">
        <f t="shared" si="28"/>
        <v>#DIV/0!</v>
      </c>
      <c r="Z327" s="54">
        <f t="shared" si="29"/>
        <v>1</v>
      </c>
      <c r="AA327" s="57" t="s">
        <v>33</v>
      </c>
      <c r="AB327" s="59"/>
      <c r="AC327" s="7"/>
    </row>
    <row r="328" s="1" customFormat="1" ht="69.75" spans="1:29">
      <c r="A328" s="19">
        <v>321</v>
      </c>
      <c r="B328" s="61" t="s">
        <v>406</v>
      </c>
      <c r="C328" s="86" t="s">
        <v>998</v>
      </c>
      <c r="D328" s="73" t="s">
        <v>1001</v>
      </c>
      <c r="E328" s="69" t="s">
        <v>202</v>
      </c>
      <c r="F328" s="71" t="s">
        <v>262</v>
      </c>
      <c r="G328" s="64" t="s">
        <v>1000</v>
      </c>
      <c r="H328" s="21" t="s">
        <v>978</v>
      </c>
      <c r="I328" s="38">
        <f>SUM(J328:P328)</f>
        <v>13.5</v>
      </c>
      <c r="J328" s="19"/>
      <c r="K328" s="19"/>
      <c r="L328" s="19"/>
      <c r="M328" s="19">
        <v>13.5</v>
      </c>
      <c r="N328" s="19"/>
      <c r="O328" s="19"/>
      <c r="P328" s="19"/>
      <c r="Q328" s="19"/>
      <c r="R328" s="19"/>
      <c r="S328" s="19"/>
      <c r="T328" s="53">
        <f>SUM(U328:W328)</f>
        <v>10</v>
      </c>
      <c r="U328" s="19"/>
      <c r="V328" s="19"/>
      <c r="W328" s="74">
        <v>10</v>
      </c>
      <c r="X328" s="54">
        <f>T328/I328</f>
        <v>0.740740740740741</v>
      </c>
      <c r="Y328" s="54" t="e">
        <f>(U328+V328)/(J328+K328+L328)</f>
        <v>#DIV/0!</v>
      </c>
      <c r="Z328" s="54">
        <f>(W328+V328)/(M328+N328+O328+Q328+R328+S328)</f>
        <v>0.740740740740741</v>
      </c>
      <c r="AA328" s="57" t="s">
        <v>33</v>
      </c>
      <c r="AB328" s="59"/>
      <c r="AC328" s="7"/>
    </row>
    <row r="329" s="1" customFormat="1" ht="69.75" spans="1:29">
      <c r="A329" s="19">
        <v>322</v>
      </c>
      <c r="B329" s="61" t="s">
        <v>406</v>
      </c>
      <c r="C329" s="86" t="s">
        <v>998</v>
      </c>
      <c r="D329" s="73" t="s">
        <v>1003</v>
      </c>
      <c r="E329" s="69" t="s">
        <v>199</v>
      </c>
      <c r="F329" s="71" t="s">
        <v>534</v>
      </c>
      <c r="G329" s="64" t="s">
        <v>1000</v>
      </c>
      <c r="H329" s="21" t="s">
        <v>978</v>
      </c>
      <c r="I329" s="38">
        <f>SUM(J329:P329)</f>
        <v>6</v>
      </c>
      <c r="J329" s="19"/>
      <c r="K329" s="19"/>
      <c r="L329" s="19"/>
      <c r="M329" s="19">
        <v>6</v>
      </c>
      <c r="N329" s="19"/>
      <c r="O329" s="19"/>
      <c r="P329" s="19"/>
      <c r="Q329" s="19"/>
      <c r="R329" s="19"/>
      <c r="S329" s="19"/>
      <c r="T329" s="53">
        <f>SUM(U329:W329)</f>
        <v>6</v>
      </c>
      <c r="U329" s="19"/>
      <c r="V329" s="19"/>
      <c r="W329" s="74">
        <v>6</v>
      </c>
      <c r="X329" s="54">
        <f>T329/I329</f>
        <v>1</v>
      </c>
      <c r="Y329" s="54" t="e">
        <f>(U329+V329)/(J329+K329+L329)</f>
        <v>#DIV/0!</v>
      </c>
      <c r="Z329" s="54">
        <f>(W329+V329)/(M329+N329+O329+Q329+R329+S329)</f>
        <v>1</v>
      </c>
      <c r="AA329" s="57" t="s">
        <v>33</v>
      </c>
      <c r="AB329" s="59"/>
      <c r="AC329" s="7"/>
    </row>
    <row r="330" s="1" customFormat="1" ht="69.75" spans="1:29">
      <c r="A330" s="19">
        <v>323</v>
      </c>
      <c r="B330" s="61" t="s">
        <v>406</v>
      </c>
      <c r="C330" s="86" t="s">
        <v>998</v>
      </c>
      <c r="D330" s="73" t="s">
        <v>1004</v>
      </c>
      <c r="E330" s="69" t="s">
        <v>36</v>
      </c>
      <c r="F330" s="71" t="s">
        <v>37</v>
      </c>
      <c r="G330" s="64" t="s">
        <v>1000</v>
      </c>
      <c r="H330" s="21" t="s">
        <v>978</v>
      </c>
      <c r="I330" s="38">
        <f>SUM(J330:P330)</f>
        <v>18.5</v>
      </c>
      <c r="J330" s="19"/>
      <c r="K330" s="19"/>
      <c r="L330" s="19"/>
      <c r="M330" s="19">
        <v>18.5</v>
      </c>
      <c r="N330" s="19"/>
      <c r="O330" s="19"/>
      <c r="P330" s="19"/>
      <c r="Q330" s="19"/>
      <c r="R330" s="19"/>
      <c r="S330" s="19"/>
      <c r="T330" s="53">
        <f>SUM(U330:W330)</f>
        <v>10</v>
      </c>
      <c r="U330" s="19"/>
      <c r="V330" s="19"/>
      <c r="W330" s="74">
        <v>10</v>
      </c>
      <c r="X330" s="54">
        <f>T330/I330</f>
        <v>0.540540540540541</v>
      </c>
      <c r="Y330" s="54" t="e">
        <f>(U330+V330)/(J330+K330+L330)</f>
        <v>#DIV/0!</v>
      </c>
      <c r="Z330" s="54">
        <f>(W330+V330)/(M330+N330+O330+Q330+R330+S330)</f>
        <v>0.540540540540541</v>
      </c>
      <c r="AA330" s="57" t="s">
        <v>33</v>
      </c>
      <c r="AB330" s="59"/>
      <c r="AC330" s="7"/>
    </row>
    <row r="331" s="1" customFormat="1" ht="69.75" spans="1:29">
      <c r="A331" s="19">
        <v>324</v>
      </c>
      <c r="B331" s="61" t="s">
        <v>406</v>
      </c>
      <c r="C331" s="86" t="s">
        <v>998</v>
      </c>
      <c r="D331" s="73" t="s">
        <v>1005</v>
      </c>
      <c r="E331" s="69" t="s">
        <v>42</v>
      </c>
      <c r="F331" s="71" t="s">
        <v>43</v>
      </c>
      <c r="G331" s="64" t="s">
        <v>1000</v>
      </c>
      <c r="H331" s="21" t="s">
        <v>978</v>
      </c>
      <c r="I331" s="38">
        <f>SUM(J331:P331)</f>
        <v>15.5</v>
      </c>
      <c r="J331" s="19"/>
      <c r="K331" s="19"/>
      <c r="L331" s="19"/>
      <c r="M331" s="19">
        <v>15.5</v>
      </c>
      <c r="N331" s="19"/>
      <c r="O331" s="19"/>
      <c r="P331" s="19"/>
      <c r="Q331" s="19"/>
      <c r="R331" s="19"/>
      <c r="S331" s="19"/>
      <c r="T331" s="53">
        <f>SUM(U331:W331)</f>
        <v>15.5</v>
      </c>
      <c r="U331" s="19"/>
      <c r="V331" s="19"/>
      <c r="W331" s="74">
        <v>15.5</v>
      </c>
      <c r="X331" s="54">
        <f>T331/I331</f>
        <v>1</v>
      </c>
      <c r="Y331" s="54" t="e">
        <f>(U331+V331)/(J331+K331+L331)</f>
        <v>#DIV/0!</v>
      </c>
      <c r="Z331" s="54">
        <f>(W331+V331)/(M331+N331+O331+Q331+R331+S331)</f>
        <v>1</v>
      </c>
      <c r="AA331" s="57" t="s">
        <v>33</v>
      </c>
      <c r="AB331" s="59"/>
      <c r="AC331" s="7"/>
    </row>
    <row r="332" s="1" customFormat="1" ht="69.75" spans="1:29">
      <c r="A332" s="19">
        <v>325</v>
      </c>
      <c r="B332" s="61" t="s">
        <v>406</v>
      </c>
      <c r="C332" s="86" t="s">
        <v>998</v>
      </c>
      <c r="D332" s="73" t="s">
        <v>1006</v>
      </c>
      <c r="E332" s="69" t="s">
        <v>210</v>
      </c>
      <c r="F332" s="71" t="s">
        <v>110</v>
      </c>
      <c r="G332" s="64" t="s">
        <v>1000</v>
      </c>
      <c r="H332" s="21" t="s">
        <v>978</v>
      </c>
      <c r="I332" s="38">
        <f t="shared" ref="I332:I390" si="30">SUM(J332:P332)</f>
        <v>24</v>
      </c>
      <c r="J332" s="19"/>
      <c r="K332" s="19"/>
      <c r="L332" s="19"/>
      <c r="M332" s="19">
        <v>24</v>
      </c>
      <c r="N332" s="19"/>
      <c r="O332" s="19"/>
      <c r="P332" s="19"/>
      <c r="Q332" s="19"/>
      <c r="R332" s="19"/>
      <c r="S332" s="19"/>
      <c r="T332" s="53">
        <f t="shared" ref="T332:T389" si="31">SUM(U332:W332)</f>
        <v>10</v>
      </c>
      <c r="U332" s="19"/>
      <c r="V332" s="19"/>
      <c r="W332" s="74">
        <v>10</v>
      </c>
      <c r="X332" s="54">
        <f t="shared" ref="X332:X390" si="32">T332/I332</f>
        <v>0.416666666666667</v>
      </c>
      <c r="Y332" s="54" t="e">
        <f t="shared" ref="Y332:Y390" si="33">(U332+V332)/(J332+K332+L332)</f>
        <v>#DIV/0!</v>
      </c>
      <c r="Z332" s="54">
        <f t="shared" ref="Z332:Z390" si="34">(W332+V332)/(M332+N332+O332+Q332+R332+S332)</f>
        <v>0.416666666666667</v>
      </c>
      <c r="AA332" s="57" t="s">
        <v>33</v>
      </c>
      <c r="AB332" s="59"/>
      <c r="AC332" s="7"/>
    </row>
    <row r="333" s="1" customFormat="1" ht="69.75" spans="1:29">
      <c r="A333" s="19">
        <v>326</v>
      </c>
      <c r="B333" s="61" t="s">
        <v>406</v>
      </c>
      <c r="C333" s="86" t="s">
        <v>998</v>
      </c>
      <c r="D333" s="73" t="s">
        <v>1007</v>
      </c>
      <c r="E333" s="69" t="s">
        <v>224</v>
      </c>
      <c r="F333" s="71" t="s">
        <v>326</v>
      </c>
      <c r="G333" s="64" t="s">
        <v>1000</v>
      </c>
      <c r="H333" s="21" t="s">
        <v>978</v>
      </c>
      <c r="I333" s="38">
        <f t="shared" si="30"/>
        <v>12</v>
      </c>
      <c r="J333" s="19"/>
      <c r="K333" s="19"/>
      <c r="L333" s="19"/>
      <c r="M333" s="19">
        <v>12</v>
      </c>
      <c r="N333" s="19"/>
      <c r="O333" s="19"/>
      <c r="P333" s="19"/>
      <c r="Q333" s="19"/>
      <c r="R333" s="19"/>
      <c r="S333" s="19"/>
      <c r="T333" s="53">
        <f t="shared" si="31"/>
        <v>12</v>
      </c>
      <c r="U333" s="19"/>
      <c r="V333" s="19"/>
      <c r="W333" s="74">
        <v>12</v>
      </c>
      <c r="X333" s="54">
        <f t="shared" si="32"/>
        <v>1</v>
      </c>
      <c r="Y333" s="54" t="e">
        <f t="shared" si="33"/>
        <v>#DIV/0!</v>
      </c>
      <c r="Z333" s="54">
        <f t="shared" si="34"/>
        <v>1</v>
      </c>
      <c r="AA333" s="57" t="s">
        <v>33</v>
      </c>
      <c r="AB333" s="59"/>
      <c r="AC333" s="7"/>
    </row>
    <row r="334" s="1" customFormat="1" ht="69.75" spans="1:29">
      <c r="A334" s="19">
        <v>327</v>
      </c>
      <c r="B334" s="61" t="s">
        <v>406</v>
      </c>
      <c r="C334" s="86" t="s">
        <v>998</v>
      </c>
      <c r="D334" s="73" t="s">
        <v>1008</v>
      </c>
      <c r="E334" s="69" t="s">
        <v>238</v>
      </c>
      <c r="F334" s="71" t="s">
        <v>484</v>
      </c>
      <c r="G334" s="64" t="s">
        <v>1000</v>
      </c>
      <c r="H334" s="21" t="s">
        <v>978</v>
      </c>
      <c r="I334" s="38">
        <f t="shared" si="30"/>
        <v>42.33</v>
      </c>
      <c r="J334" s="19"/>
      <c r="K334" s="19"/>
      <c r="L334" s="19"/>
      <c r="M334" s="19">
        <v>42.33</v>
      </c>
      <c r="N334" s="19"/>
      <c r="O334" s="19"/>
      <c r="P334" s="19"/>
      <c r="Q334" s="19"/>
      <c r="R334" s="19"/>
      <c r="S334" s="19"/>
      <c r="T334" s="53">
        <f t="shared" si="31"/>
        <v>19.23</v>
      </c>
      <c r="U334" s="19"/>
      <c r="V334" s="19"/>
      <c r="W334" s="74">
        <v>19.23</v>
      </c>
      <c r="X334" s="54">
        <f t="shared" si="32"/>
        <v>0.454287739192062</v>
      </c>
      <c r="Y334" s="54" t="e">
        <f t="shared" si="33"/>
        <v>#DIV/0!</v>
      </c>
      <c r="Z334" s="54">
        <f t="shared" si="34"/>
        <v>0.454287739192062</v>
      </c>
      <c r="AA334" s="57" t="s">
        <v>33</v>
      </c>
      <c r="AB334" s="59"/>
      <c r="AC334" s="7"/>
    </row>
    <row r="335" s="1" customFormat="1" ht="69.75" spans="1:29">
      <c r="A335" s="19">
        <v>328</v>
      </c>
      <c r="B335" s="61" t="s">
        <v>406</v>
      </c>
      <c r="C335" s="86" t="s">
        <v>998</v>
      </c>
      <c r="D335" s="73" t="s">
        <v>1009</v>
      </c>
      <c r="E335" s="69" t="s">
        <v>221</v>
      </c>
      <c r="F335" s="71" t="s">
        <v>69</v>
      </c>
      <c r="G335" s="64" t="s">
        <v>1000</v>
      </c>
      <c r="H335" s="21" t="s">
        <v>978</v>
      </c>
      <c r="I335" s="38">
        <f t="shared" si="30"/>
        <v>44.5</v>
      </c>
      <c r="J335" s="19"/>
      <c r="K335" s="19"/>
      <c r="L335" s="19"/>
      <c r="M335" s="19">
        <v>44.5</v>
      </c>
      <c r="N335" s="19"/>
      <c r="O335" s="19"/>
      <c r="P335" s="19"/>
      <c r="Q335" s="19"/>
      <c r="R335" s="19"/>
      <c r="S335" s="19"/>
      <c r="T335" s="53">
        <f t="shared" si="31"/>
        <v>44.5</v>
      </c>
      <c r="U335" s="19"/>
      <c r="V335" s="19"/>
      <c r="W335" s="74">
        <v>44.5</v>
      </c>
      <c r="X335" s="54">
        <f t="shared" si="32"/>
        <v>1</v>
      </c>
      <c r="Y335" s="54" t="e">
        <f t="shared" si="33"/>
        <v>#DIV/0!</v>
      </c>
      <c r="Z335" s="54">
        <f t="shared" si="34"/>
        <v>1</v>
      </c>
      <c r="AA335" s="57" t="s">
        <v>33</v>
      </c>
      <c r="AB335" s="59"/>
      <c r="AC335" s="7"/>
    </row>
    <row r="336" s="1" customFormat="1" ht="69.75" spans="1:29">
      <c r="A336" s="19">
        <v>329</v>
      </c>
      <c r="B336" s="61" t="s">
        <v>406</v>
      </c>
      <c r="C336" s="86" t="s">
        <v>998</v>
      </c>
      <c r="D336" s="73" t="s">
        <v>1010</v>
      </c>
      <c r="E336" s="69" t="s">
        <v>142</v>
      </c>
      <c r="F336" s="71" t="s">
        <v>93</v>
      </c>
      <c r="G336" s="64" t="s">
        <v>1000</v>
      </c>
      <c r="H336" s="21" t="s">
        <v>978</v>
      </c>
      <c r="I336" s="38">
        <f t="shared" si="30"/>
        <v>15</v>
      </c>
      <c r="J336" s="19"/>
      <c r="K336" s="19"/>
      <c r="L336" s="19"/>
      <c r="M336" s="19">
        <v>15</v>
      </c>
      <c r="N336" s="19"/>
      <c r="O336" s="19"/>
      <c r="P336" s="19"/>
      <c r="Q336" s="19"/>
      <c r="R336" s="19"/>
      <c r="S336" s="19"/>
      <c r="T336" s="53">
        <f t="shared" si="31"/>
        <v>10</v>
      </c>
      <c r="U336" s="19"/>
      <c r="V336" s="19"/>
      <c r="W336" s="74">
        <v>10</v>
      </c>
      <c r="X336" s="54">
        <f t="shared" si="32"/>
        <v>0.666666666666667</v>
      </c>
      <c r="Y336" s="54" t="e">
        <f t="shared" si="33"/>
        <v>#DIV/0!</v>
      </c>
      <c r="Z336" s="54">
        <f t="shared" si="34"/>
        <v>0.666666666666667</v>
      </c>
      <c r="AA336" s="57" t="s">
        <v>33</v>
      </c>
      <c r="AB336" s="59"/>
      <c r="AC336" s="7"/>
    </row>
    <row r="337" s="1" customFormat="1" ht="69.75" spans="1:29">
      <c r="A337" s="19">
        <v>330</v>
      </c>
      <c r="B337" s="61" t="s">
        <v>406</v>
      </c>
      <c r="C337" s="86" t="s">
        <v>998</v>
      </c>
      <c r="D337" s="73" t="s">
        <v>1011</v>
      </c>
      <c r="E337" s="69" t="s">
        <v>249</v>
      </c>
      <c r="F337" s="71" t="s">
        <v>300</v>
      </c>
      <c r="G337" s="64" t="s">
        <v>1000</v>
      </c>
      <c r="H337" s="21" t="s">
        <v>978</v>
      </c>
      <c r="I337" s="38">
        <f t="shared" si="30"/>
        <v>18.71</v>
      </c>
      <c r="J337" s="19"/>
      <c r="K337" s="19"/>
      <c r="L337" s="19"/>
      <c r="M337" s="19">
        <v>18.71</v>
      </c>
      <c r="N337" s="19"/>
      <c r="O337" s="19"/>
      <c r="P337" s="19"/>
      <c r="Q337" s="19"/>
      <c r="R337" s="19"/>
      <c r="S337" s="19"/>
      <c r="T337" s="53">
        <f t="shared" si="31"/>
        <v>18.7055</v>
      </c>
      <c r="U337" s="19"/>
      <c r="V337" s="19"/>
      <c r="W337" s="74">
        <v>18.7055</v>
      </c>
      <c r="X337" s="54">
        <f t="shared" si="32"/>
        <v>0.999759486905398</v>
      </c>
      <c r="Y337" s="54" t="e">
        <f t="shared" si="33"/>
        <v>#DIV/0!</v>
      </c>
      <c r="Z337" s="54">
        <f t="shared" si="34"/>
        <v>0.999759486905398</v>
      </c>
      <c r="AA337" s="57" t="s">
        <v>33</v>
      </c>
      <c r="AB337" s="59"/>
      <c r="AC337" s="7"/>
    </row>
    <row r="338" s="1" customFormat="1" ht="60" spans="1:29">
      <c r="A338" s="19">
        <v>331</v>
      </c>
      <c r="B338" s="61" t="s">
        <v>406</v>
      </c>
      <c r="C338" s="21" t="s">
        <v>1012</v>
      </c>
      <c r="D338" s="75" t="s">
        <v>1013</v>
      </c>
      <c r="E338" s="69" t="s">
        <v>175</v>
      </c>
      <c r="F338" s="71" t="s">
        <v>176</v>
      </c>
      <c r="G338" s="75" t="s">
        <v>1014</v>
      </c>
      <c r="H338" s="21" t="s">
        <v>974</v>
      </c>
      <c r="I338" s="38">
        <f t="shared" si="30"/>
        <v>92.5</v>
      </c>
      <c r="J338" s="19"/>
      <c r="K338" s="19"/>
      <c r="L338" s="19"/>
      <c r="M338" s="19">
        <v>12.5</v>
      </c>
      <c r="N338" s="19">
        <v>80</v>
      </c>
      <c r="O338" s="19"/>
      <c r="P338" s="19"/>
      <c r="Q338" s="19"/>
      <c r="R338" s="19"/>
      <c r="S338" s="19"/>
      <c r="T338" s="53">
        <f t="shared" si="31"/>
        <v>0</v>
      </c>
      <c r="U338" s="19"/>
      <c r="V338" s="19"/>
      <c r="W338" s="19"/>
      <c r="X338" s="54">
        <f t="shared" si="32"/>
        <v>0</v>
      </c>
      <c r="Y338" s="54" t="e">
        <f t="shared" si="33"/>
        <v>#DIV/0!</v>
      </c>
      <c r="Z338" s="54">
        <f t="shared" si="34"/>
        <v>0</v>
      </c>
      <c r="AA338" s="57" t="s">
        <v>51</v>
      </c>
      <c r="AB338" s="59" t="s">
        <v>52</v>
      </c>
      <c r="AC338" s="7"/>
    </row>
    <row r="339" s="1" customFormat="1" ht="60.75" spans="1:29">
      <c r="A339" s="19">
        <v>332</v>
      </c>
      <c r="B339" s="61" t="s">
        <v>406</v>
      </c>
      <c r="C339" s="21" t="s">
        <v>1015</v>
      </c>
      <c r="D339" s="75" t="s">
        <v>1016</v>
      </c>
      <c r="E339" s="69" t="s">
        <v>175</v>
      </c>
      <c r="F339" s="71" t="s">
        <v>176</v>
      </c>
      <c r="G339" s="75" t="s">
        <v>1017</v>
      </c>
      <c r="H339" s="21" t="s">
        <v>978</v>
      </c>
      <c r="I339" s="38">
        <f t="shared" si="30"/>
        <v>12.5</v>
      </c>
      <c r="J339" s="19"/>
      <c r="K339" s="19"/>
      <c r="L339" s="19"/>
      <c r="M339" s="19">
        <v>12.5</v>
      </c>
      <c r="N339" s="19"/>
      <c r="O339" s="19"/>
      <c r="P339" s="19"/>
      <c r="Q339" s="19"/>
      <c r="R339" s="19"/>
      <c r="S339" s="19"/>
      <c r="T339" s="53">
        <f t="shared" si="31"/>
        <v>0</v>
      </c>
      <c r="U339" s="19"/>
      <c r="V339" s="19"/>
      <c r="W339" s="19"/>
      <c r="X339" s="54">
        <f t="shared" si="32"/>
        <v>0</v>
      </c>
      <c r="Y339" s="54" t="e">
        <f t="shared" si="33"/>
        <v>#DIV/0!</v>
      </c>
      <c r="Z339" s="54">
        <f t="shared" si="34"/>
        <v>0</v>
      </c>
      <c r="AA339" s="57" t="s">
        <v>51</v>
      </c>
      <c r="AB339" s="59" t="s">
        <v>52</v>
      </c>
      <c r="AC339" s="7"/>
    </row>
    <row r="340" s="1" customFormat="1" ht="135" spans="1:29">
      <c r="A340" s="19">
        <v>333</v>
      </c>
      <c r="B340" s="61" t="s">
        <v>1018</v>
      </c>
      <c r="C340" s="67" t="s">
        <v>1019</v>
      </c>
      <c r="D340" s="67" t="s">
        <v>1020</v>
      </c>
      <c r="E340" s="87" t="s">
        <v>1021</v>
      </c>
      <c r="F340" s="71" t="s">
        <v>1018</v>
      </c>
      <c r="G340" s="64" t="s">
        <v>1022</v>
      </c>
      <c r="H340" s="21" t="s">
        <v>1023</v>
      </c>
      <c r="I340" s="38">
        <f t="shared" si="30"/>
        <v>100</v>
      </c>
      <c r="J340" s="19"/>
      <c r="K340" s="19"/>
      <c r="L340" s="19"/>
      <c r="M340" s="19"/>
      <c r="N340" s="19">
        <v>100</v>
      </c>
      <c r="O340" s="19"/>
      <c r="P340" s="19"/>
      <c r="Q340" s="19"/>
      <c r="R340" s="19"/>
      <c r="S340" s="19"/>
      <c r="T340" s="53">
        <f t="shared" si="31"/>
        <v>100</v>
      </c>
      <c r="U340" s="19"/>
      <c r="V340" s="19"/>
      <c r="W340" s="74">
        <v>100</v>
      </c>
      <c r="X340" s="54">
        <f t="shared" si="32"/>
        <v>1</v>
      </c>
      <c r="Y340" s="54" t="e">
        <f t="shared" si="33"/>
        <v>#DIV/0!</v>
      </c>
      <c r="Z340" s="54">
        <f t="shared" si="34"/>
        <v>1</v>
      </c>
      <c r="AA340" s="57" t="s">
        <v>33</v>
      </c>
      <c r="AB340" s="59"/>
      <c r="AC340" s="7"/>
    </row>
    <row r="341" s="1" customFormat="1" ht="125.25" spans="1:29">
      <c r="A341" s="19">
        <v>334</v>
      </c>
      <c r="B341" s="61" t="s">
        <v>363</v>
      </c>
      <c r="C341" s="24" t="s">
        <v>1024</v>
      </c>
      <c r="D341" s="70" t="s">
        <v>1025</v>
      </c>
      <c r="E341" s="69" t="s">
        <v>48</v>
      </c>
      <c r="F341" s="71" t="s">
        <v>49</v>
      </c>
      <c r="G341" s="64" t="s">
        <v>1026</v>
      </c>
      <c r="H341" s="21" t="s">
        <v>1027</v>
      </c>
      <c r="I341" s="38">
        <f t="shared" si="30"/>
        <v>660</v>
      </c>
      <c r="J341" s="19"/>
      <c r="K341" s="19"/>
      <c r="L341" s="19"/>
      <c r="M341" s="19"/>
      <c r="N341" s="19">
        <v>660</v>
      </c>
      <c r="O341" s="19"/>
      <c r="P341" s="19"/>
      <c r="Q341" s="19"/>
      <c r="R341" s="19"/>
      <c r="S341" s="19"/>
      <c r="T341" s="53">
        <f t="shared" si="31"/>
        <v>307.1226</v>
      </c>
      <c r="U341" s="19"/>
      <c r="V341" s="19"/>
      <c r="W341" s="74">
        <v>307.1226</v>
      </c>
      <c r="X341" s="54">
        <f t="shared" si="32"/>
        <v>0.465337272727273</v>
      </c>
      <c r="Y341" s="54" t="e">
        <f t="shared" si="33"/>
        <v>#DIV/0!</v>
      </c>
      <c r="Z341" s="54">
        <f t="shared" si="34"/>
        <v>0.465337272727273</v>
      </c>
      <c r="AA341" s="57" t="s">
        <v>51</v>
      </c>
      <c r="AB341" s="59" t="s">
        <v>52</v>
      </c>
      <c r="AC341" s="7"/>
    </row>
    <row r="342" s="1" customFormat="1" ht="101.25" spans="1:29">
      <c r="A342" s="19">
        <v>335</v>
      </c>
      <c r="B342" s="61" t="s">
        <v>363</v>
      </c>
      <c r="C342" s="21" t="s">
        <v>1028</v>
      </c>
      <c r="D342" s="67" t="s">
        <v>1029</v>
      </c>
      <c r="E342" s="69" t="s">
        <v>175</v>
      </c>
      <c r="F342" s="71" t="s">
        <v>176</v>
      </c>
      <c r="G342" s="64" t="s">
        <v>1030</v>
      </c>
      <c r="H342" s="21" t="s">
        <v>1031</v>
      </c>
      <c r="I342" s="38">
        <f t="shared" si="30"/>
        <v>25</v>
      </c>
      <c r="J342" s="19"/>
      <c r="K342" s="19"/>
      <c r="L342" s="19"/>
      <c r="M342" s="19"/>
      <c r="N342" s="19">
        <v>25</v>
      </c>
      <c r="O342" s="19"/>
      <c r="P342" s="19"/>
      <c r="Q342" s="19"/>
      <c r="R342" s="19"/>
      <c r="S342" s="19"/>
      <c r="T342" s="53">
        <f t="shared" si="31"/>
        <v>0</v>
      </c>
      <c r="U342" s="19"/>
      <c r="V342" s="19"/>
      <c r="W342" s="19"/>
      <c r="X342" s="54">
        <f t="shared" si="32"/>
        <v>0</v>
      </c>
      <c r="Y342" s="54" t="e">
        <f t="shared" si="33"/>
        <v>#DIV/0!</v>
      </c>
      <c r="Z342" s="54">
        <f t="shared" si="34"/>
        <v>0</v>
      </c>
      <c r="AA342" s="57" t="s">
        <v>33</v>
      </c>
      <c r="AB342" s="59"/>
      <c r="AC342" s="7"/>
    </row>
    <row r="343" s="1" customFormat="1" ht="90" spans="1:29">
      <c r="A343" s="19">
        <v>336</v>
      </c>
      <c r="B343" s="61" t="s">
        <v>363</v>
      </c>
      <c r="C343" s="21" t="s">
        <v>1032</v>
      </c>
      <c r="D343" s="67" t="s">
        <v>1033</v>
      </c>
      <c r="E343" s="69" t="s">
        <v>246</v>
      </c>
      <c r="F343" s="71" t="s">
        <v>659</v>
      </c>
      <c r="G343" s="64" t="s">
        <v>1034</v>
      </c>
      <c r="H343" s="21" t="s">
        <v>1031</v>
      </c>
      <c r="I343" s="38">
        <f t="shared" si="30"/>
        <v>100</v>
      </c>
      <c r="J343" s="19"/>
      <c r="K343" s="19"/>
      <c r="L343" s="19"/>
      <c r="M343" s="19"/>
      <c r="N343" s="19">
        <v>100</v>
      </c>
      <c r="O343" s="19"/>
      <c r="P343" s="19"/>
      <c r="Q343" s="19"/>
      <c r="R343" s="19"/>
      <c r="S343" s="19"/>
      <c r="T343" s="53">
        <f t="shared" si="31"/>
        <v>0</v>
      </c>
      <c r="U343" s="19"/>
      <c r="V343" s="19"/>
      <c r="W343" s="19"/>
      <c r="X343" s="54">
        <f t="shared" si="32"/>
        <v>0</v>
      </c>
      <c r="Y343" s="54" t="e">
        <f t="shared" si="33"/>
        <v>#DIV/0!</v>
      </c>
      <c r="Z343" s="54">
        <f t="shared" si="34"/>
        <v>0</v>
      </c>
      <c r="AA343" s="57" t="s">
        <v>51</v>
      </c>
      <c r="AB343" s="59" t="s">
        <v>52</v>
      </c>
      <c r="AC343" s="7"/>
    </row>
    <row r="344" s="1" customFormat="1" ht="90" spans="1:29">
      <c r="A344" s="19">
        <v>337</v>
      </c>
      <c r="B344" s="61" t="s">
        <v>363</v>
      </c>
      <c r="C344" s="21" t="s">
        <v>1035</v>
      </c>
      <c r="D344" s="67" t="s">
        <v>1036</v>
      </c>
      <c r="E344" s="69" t="s">
        <v>246</v>
      </c>
      <c r="F344" s="71" t="s">
        <v>659</v>
      </c>
      <c r="G344" s="64" t="s">
        <v>1037</v>
      </c>
      <c r="H344" s="21" t="s">
        <v>1031</v>
      </c>
      <c r="I344" s="38">
        <f t="shared" si="30"/>
        <v>100</v>
      </c>
      <c r="J344" s="19"/>
      <c r="K344" s="19"/>
      <c r="L344" s="19"/>
      <c r="M344" s="19"/>
      <c r="N344" s="19">
        <v>100</v>
      </c>
      <c r="O344" s="19"/>
      <c r="P344" s="19"/>
      <c r="Q344" s="19"/>
      <c r="R344" s="19"/>
      <c r="S344" s="19"/>
      <c r="T344" s="53">
        <f t="shared" si="31"/>
        <v>0</v>
      </c>
      <c r="U344" s="19"/>
      <c r="V344" s="19"/>
      <c r="W344" s="19"/>
      <c r="X344" s="54">
        <f t="shared" si="32"/>
        <v>0</v>
      </c>
      <c r="Y344" s="54" t="e">
        <f t="shared" si="33"/>
        <v>#DIV/0!</v>
      </c>
      <c r="Z344" s="54">
        <f t="shared" si="34"/>
        <v>0</v>
      </c>
      <c r="AA344" s="57" t="s">
        <v>51</v>
      </c>
      <c r="AB344" s="59" t="s">
        <v>52</v>
      </c>
      <c r="AC344" s="7"/>
    </row>
    <row r="345" s="1" customFormat="1" ht="90" spans="1:29">
      <c r="A345" s="19">
        <v>338</v>
      </c>
      <c r="B345" s="61" t="s">
        <v>363</v>
      </c>
      <c r="C345" s="21" t="s">
        <v>1038</v>
      </c>
      <c r="D345" s="67" t="s">
        <v>1039</v>
      </c>
      <c r="E345" s="69" t="s">
        <v>246</v>
      </c>
      <c r="F345" s="71" t="s">
        <v>659</v>
      </c>
      <c r="G345" s="64" t="s">
        <v>1040</v>
      </c>
      <c r="H345" s="21" t="s">
        <v>1031</v>
      </c>
      <c r="I345" s="38">
        <f t="shared" si="30"/>
        <v>150</v>
      </c>
      <c r="J345" s="19"/>
      <c r="K345" s="19"/>
      <c r="L345" s="19"/>
      <c r="M345" s="19"/>
      <c r="N345" s="19">
        <v>150</v>
      </c>
      <c r="O345" s="19"/>
      <c r="P345" s="19"/>
      <c r="Q345" s="19"/>
      <c r="R345" s="19"/>
      <c r="S345" s="19"/>
      <c r="T345" s="53">
        <f t="shared" si="31"/>
        <v>0</v>
      </c>
      <c r="U345" s="19"/>
      <c r="V345" s="19"/>
      <c r="W345" s="19"/>
      <c r="X345" s="54">
        <f t="shared" si="32"/>
        <v>0</v>
      </c>
      <c r="Y345" s="54" t="e">
        <f t="shared" si="33"/>
        <v>#DIV/0!</v>
      </c>
      <c r="Z345" s="54">
        <f t="shared" si="34"/>
        <v>0</v>
      </c>
      <c r="AA345" s="57" t="s">
        <v>51</v>
      </c>
      <c r="AB345" s="59" t="s">
        <v>52</v>
      </c>
      <c r="AC345" s="7"/>
    </row>
    <row r="346" s="1" customFormat="1" ht="90" spans="1:29">
      <c r="A346" s="19">
        <v>339</v>
      </c>
      <c r="B346" s="61" t="s">
        <v>363</v>
      </c>
      <c r="C346" s="23" t="s">
        <v>1041</v>
      </c>
      <c r="D346" s="67" t="s">
        <v>1042</v>
      </c>
      <c r="E346" s="69" t="s">
        <v>175</v>
      </c>
      <c r="F346" s="71" t="s">
        <v>363</v>
      </c>
      <c r="G346" s="64" t="s">
        <v>1043</v>
      </c>
      <c r="H346" s="21" t="s">
        <v>1044</v>
      </c>
      <c r="I346" s="38">
        <f t="shared" si="30"/>
        <v>100</v>
      </c>
      <c r="J346" s="19"/>
      <c r="K346" s="19"/>
      <c r="L346" s="19"/>
      <c r="M346" s="19"/>
      <c r="N346" s="19">
        <v>100</v>
      </c>
      <c r="O346" s="19"/>
      <c r="P346" s="19"/>
      <c r="Q346" s="19"/>
      <c r="R346" s="19"/>
      <c r="S346" s="19"/>
      <c r="T346" s="53">
        <f t="shared" si="31"/>
        <v>0</v>
      </c>
      <c r="U346" s="19"/>
      <c r="V346" s="19"/>
      <c r="W346" s="19"/>
      <c r="X346" s="54">
        <f t="shared" si="32"/>
        <v>0</v>
      </c>
      <c r="Y346" s="54" t="e">
        <f t="shared" si="33"/>
        <v>#DIV/0!</v>
      </c>
      <c r="Z346" s="54">
        <f t="shared" si="34"/>
        <v>0</v>
      </c>
      <c r="AA346" s="57" t="s">
        <v>51</v>
      </c>
      <c r="AB346" s="59" t="s">
        <v>52</v>
      </c>
      <c r="AC346" s="7"/>
    </row>
    <row r="347" s="1" customFormat="1" ht="45" spans="1:29">
      <c r="A347" s="19">
        <v>340</v>
      </c>
      <c r="B347" s="61" t="s">
        <v>363</v>
      </c>
      <c r="C347" s="21" t="s">
        <v>1045</v>
      </c>
      <c r="D347" s="67" t="s">
        <v>1046</v>
      </c>
      <c r="E347" s="69" t="s">
        <v>175</v>
      </c>
      <c r="F347" s="71" t="s">
        <v>363</v>
      </c>
      <c r="G347" s="64" t="s">
        <v>1047</v>
      </c>
      <c r="H347" s="21" t="s">
        <v>1044</v>
      </c>
      <c r="I347" s="38">
        <f t="shared" si="30"/>
        <v>100</v>
      </c>
      <c r="J347" s="19"/>
      <c r="K347" s="19"/>
      <c r="L347" s="19"/>
      <c r="M347" s="19"/>
      <c r="N347" s="19">
        <v>100</v>
      </c>
      <c r="O347" s="19"/>
      <c r="P347" s="19"/>
      <c r="Q347" s="19"/>
      <c r="R347" s="19"/>
      <c r="S347" s="19"/>
      <c r="T347" s="53">
        <f t="shared" si="31"/>
        <v>0</v>
      </c>
      <c r="U347" s="19"/>
      <c r="V347" s="19"/>
      <c r="W347" s="19"/>
      <c r="X347" s="54">
        <f t="shared" si="32"/>
        <v>0</v>
      </c>
      <c r="Y347" s="54" t="e">
        <f t="shared" si="33"/>
        <v>#DIV/0!</v>
      </c>
      <c r="Z347" s="54">
        <f t="shared" si="34"/>
        <v>0</v>
      </c>
      <c r="AA347" s="57" t="s">
        <v>51</v>
      </c>
      <c r="AB347" s="59" t="s">
        <v>52</v>
      </c>
      <c r="AC347" s="7"/>
    </row>
    <row r="348" s="1" customFormat="1" ht="101.25" spans="1:29">
      <c r="A348" s="19">
        <v>341</v>
      </c>
      <c r="B348" s="61" t="s">
        <v>448</v>
      </c>
      <c r="C348" s="21" t="s">
        <v>1048</v>
      </c>
      <c r="D348" s="67" t="s">
        <v>1049</v>
      </c>
      <c r="E348" s="69" t="s">
        <v>234</v>
      </c>
      <c r="F348" s="71" t="s">
        <v>531</v>
      </c>
      <c r="G348" s="64" t="s">
        <v>1050</v>
      </c>
      <c r="H348" s="21" t="s">
        <v>1051</v>
      </c>
      <c r="I348" s="38">
        <f t="shared" si="30"/>
        <v>520</v>
      </c>
      <c r="J348" s="19"/>
      <c r="K348" s="19"/>
      <c r="L348" s="19"/>
      <c r="M348" s="19">
        <v>520</v>
      </c>
      <c r="N348" s="19"/>
      <c r="O348" s="19"/>
      <c r="P348" s="19"/>
      <c r="Q348" s="19"/>
      <c r="R348" s="19"/>
      <c r="S348" s="19"/>
      <c r="T348" s="53">
        <f t="shared" si="31"/>
        <v>355.002061</v>
      </c>
      <c r="U348" s="19"/>
      <c r="V348" s="19"/>
      <c r="W348" s="74">
        <v>355.002061</v>
      </c>
      <c r="X348" s="54">
        <f t="shared" si="32"/>
        <v>0.682696271153846</v>
      </c>
      <c r="Y348" s="54" t="e">
        <f t="shared" si="33"/>
        <v>#DIV/0!</v>
      </c>
      <c r="Z348" s="54">
        <f t="shared" si="34"/>
        <v>0.682696271153846</v>
      </c>
      <c r="AA348" s="57" t="s">
        <v>51</v>
      </c>
      <c r="AB348" s="59" t="s">
        <v>52</v>
      </c>
      <c r="AC348" s="7"/>
    </row>
    <row r="349" s="1" customFormat="1" ht="84" spans="1:29">
      <c r="A349" s="19">
        <v>342</v>
      </c>
      <c r="B349" s="61" t="s">
        <v>26</v>
      </c>
      <c r="C349" s="24" t="s">
        <v>1052</v>
      </c>
      <c r="D349" s="67" t="s">
        <v>1053</v>
      </c>
      <c r="E349" s="69" t="s">
        <v>221</v>
      </c>
      <c r="F349" s="71" t="s">
        <v>69</v>
      </c>
      <c r="G349" s="75" t="s">
        <v>1054</v>
      </c>
      <c r="H349" s="21" t="s">
        <v>1055</v>
      </c>
      <c r="I349" s="38">
        <f t="shared" si="30"/>
        <v>100</v>
      </c>
      <c r="J349" s="19">
        <v>100</v>
      </c>
      <c r="K349" s="19"/>
      <c r="L349" s="19"/>
      <c r="M349" s="19"/>
      <c r="N349" s="19"/>
      <c r="O349" s="19"/>
      <c r="P349" s="19"/>
      <c r="Q349" s="19">
        <v>100</v>
      </c>
      <c r="R349" s="19"/>
      <c r="S349" s="19"/>
      <c r="T349" s="53">
        <f t="shared" si="31"/>
        <v>86</v>
      </c>
      <c r="U349" s="19"/>
      <c r="V349" s="74">
        <v>86</v>
      </c>
      <c r="W349" s="19"/>
      <c r="X349" s="54">
        <f t="shared" si="32"/>
        <v>0.86</v>
      </c>
      <c r="Y349" s="54">
        <f t="shared" si="33"/>
        <v>0.86</v>
      </c>
      <c r="Z349" s="54">
        <f t="shared" si="34"/>
        <v>0.86</v>
      </c>
      <c r="AA349" s="57" t="s">
        <v>33</v>
      </c>
      <c r="AB349" s="59"/>
      <c r="AC349" s="7"/>
    </row>
    <row r="350" s="1" customFormat="1" ht="72" spans="1:29">
      <c r="A350" s="19">
        <v>343</v>
      </c>
      <c r="B350" s="61" t="s">
        <v>26</v>
      </c>
      <c r="C350" s="21" t="s">
        <v>1056</v>
      </c>
      <c r="D350" s="67" t="s">
        <v>1057</v>
      </c>
      <c r="E350" s="69" t="s">
        <v>230</v>
      </c>
      <c r="F350" s="71" t="s">
        <v>88</v>
      </c>
      <c r="G350" s="75" t="s">
        <v>1058</v>
      </c>
      <c r="H350" s="21" t="s">
        <v>1055</v>
      </c>
      <c r="I350" s="38">
        <f t="shared" si="30"/>
        <v>37.4</v>
      </c>
      <c r="J350" s="19"/>
      <c r="K350" s="19"/>
      <c r="L350" s="19">
        <v>37.4</v>
      </c>
      <c r="M350" s="19"/>
      <c r="N350" s="19"/>
      <c r="O350" s="19"/>
      <c r="P350" s="19"/>
      <c r="Q350" s="19"/>
      <c r="R350" s="19"/>
      <c r="S350" s="74">
        <v>37.4</v>
      </c>
      <c r="T350" s="53">
        <f t="shared" si="31"/>
        <v>37.4</v>
      </c>
      <c r="U350" s="19"/>
      <c r="V350" s="74">
        <v>37.4</v>
      </c>
      <c r="W350" s="19"/>
      <c r="X350" s="54">
        <f t="shared" si="32"/>
        <v>1</v>
      </c>
      <c r="Y350" s="54">
        <f t="shared" si="33"/>
        <v>1</v>
      </c>
      <c r="Z350" s="54">
        <f t="shared" si="34"/>
        <v>1</v>
      </c>
      <c r="AA350" s="57" t="s">
        <v>33</v>
      </c>
      <c r="AB350" s="59"/>
      <c r="AC350" s="7"/>
    </row>
    <row r="351" s="1" customFormat="1" ht="72" spans="1:29">
      <c r="A351" s="19">
        <v>344</v>
      </c>
      <c r="B351" s="61" t="s">
        <v>26</v>
      </c>
      <c r="C351" s="21" t="s">
        <v>1059</v>
      </c>
      <c r="D351" s="67" t="s">
        <v>1060</v>
      </c>
      <c r="E351" s="69" t="s">
        <v>243</v>
      </c>
      <c r="F351" s="71" t="s">
        <v>528</v>
      </c>
      <c r="G351" s="75" t="s">
        <v>1061</v>
      </c>
      <c r="H351" s="21" t="s">
        <v>1055</v>
      </c>
      <c r="I351" s="38">
        <f t="shared" si="30"/>
        <v>13.76</v>
      </c>
      <c r="J351" s="19"/>
      <c r="K351" s="19"/>
      <c r="L351" s="19">
        <v>13.76</v>
      </c>
      <c r="M351" s="19"/>
      <c r="N351" s="19"/>
      <c r="O351" s="19"/>
      <c r="P351" s="19"/>
      <c r="Q351" s="19"/>
      <c r="R351" s="19"/>
      <c r="S351" s="74">
        <v>13.76</v>
      </c>
      <c r="T351" s="53">
        <f t="shared" si="31"/>
        <v>13.76</v>
      </c>
      <c r="U351" s="19"/>
      <c r="V351" s="19">
        <v>13.76</v>
      </c>
      <c r="W351" s="19"/>
      <c r="X351" s="54">
        <f t="shared" si="32"/>
        <v>1</v>
      </c>
      <c r="Y351" s="54">
        <f t="shared" si="33"/>
        <v>1</v>
      </c>
      <c r="Z351" s="54">
        <f t="shared" si="34"/>
        <v>1</v>
      </c>
      <c r="AA351" s="57" t="s">
        <v>33</v>
      </c>
      <c r="AB351" s="59"/>
      <c r="AC351" s="7"/>
    </row>
    <row r="352" s="1" customFormat="1" ht="72" spans="1:29">
      <c r="A352" s="19">
        <v>345</v>
      </c>
      <c r="B352" s="61" t="s">
        <v>26</v>
      </c>
      <c r="C352" s="23" t="s">
        <v>1062</v>
      </c>
      <c r="D352" s="67" t="s">
        <v>1063</v>
      </c>
      <c r="E352" s="69" t="s">
        <v>228</v>
      </c>
      <c r="F352" s="71" t="s">
        <v>134</v>
      </c>
      <c r="G352" s="75" t="s">
        <v>1064</v>
      </c>
      <c r="H352" s="21" t="s">
        <v>1065</v>
      </c>
      <c r="I352" s="38">
        <f t="shared" si="30"/>
        <v>3.89</v>
      </c>
      <c r="J352" s="19"/>
      <c r="K352" s="19"/>
      <c r="L352" s="19"/>
      <c r="M352" s="19">
        <v>3.89</v>
      </c>
      <c r="N352" s="19"/>
      <c r="O352" s="19"/>
      <c r="P352" s="19"/>
      <c r="Q352" s="19"/>
      <c r="R352" s="19"/>
      <c r="S352" s="19"/>
      <c r="T352" s="53">
        <f t="shared" si="31"/>
        <v>3.889</v>
      </c>
      <c r="U352" s="19"/>
      <c r="V352" s="19"/>
      <c r="W352" s="74">
        <v>3.889</v>
      </c>
      <c r="X352" s="54">
        <f t="shared" si="32"/>
        <v>0.99974293059126</v>
      </c>
      <c r="Y352" s="54" t="e">
        <f t="shared" si="33"/>
        <v>#DIV/0!</v>
      </c>
      <c r="Z352" s="54">
        <f t="shared" si="34"/>
        <v>0.99974293059126</v>
      </c>
      <c r="AA352" s="57" t="s">
        <v>33</v>
      </c>
      <c r="AB352" s="59"/>
      <c r="AC352" s="7"/>
    </row>
    <row r="353" s="1" customFormat="1" ht="72" spans="1:29">
      <c r="A353" s="19">
        <v>346</v>
      </c>
      <c r="B353" s="61" t="s">
        <v>26</v>
      </c>
      <c r="C353" s="23" t="s">
        <v>1066</v>
      </c>
      <c r="D353" s="67" t="s">
        <v>1067</v>
      </c>
      <c r="E353" s="69" t="s">
        <v>236</v>
      </c>
      <c r="F353" s="71" t="s">
        <v>170</v>
      </c>
      <c r="G353" s="75" t="s">
        <v>1068</v>
      </c>
      <c r="H353" s="21" t="s">
        <v>1065</v>
      </c>
      <c r="I353" s="38">
        <f t="shared" si="30"/>
        <v>64.95</v>
      </c>
      <c r="J353" s="19"/>
      <c r="K353" s="19"/>
      <c r="L353" s="19"/>
      <c r="M353" s="19">
        <v>64.95</v>
      </c>
      <c r="N353" s="19"/>
      <c r="O353" s="19"/>
      <c r="P353" s="19"/>
      <c r="Q353" s="19"/>
      <c r="R353" s="19"/>
      <c r="S353" s="19"/>
      <c r="T353" s="53">
        <f t="shared" si="31"/>
        <v>64.343</v>
      </c>
      <c r="U353" s="19"/>
      <c r="V353" s="19"/>
      <c r="W353" s="74">
        <v>64.343</v>
      </c>
      <c r="X353" s="54">
        <f t="shared" si="32"/>
        <v>0.990654349499615</v>
      </c>
      <c r="Y353" s="54" t="e">
        <f t="shared" si="33"/>
        <v>#DIV/0!</v>
      </c>
      <c r="Z353" s="54">
        <f t="shared" si="34"/>
        <v>0.990654349499615</v>
      </c>
      <c r="AA353" s="57" t="s">
        <v>33</v>
      </c>
      <c r="AB353" s="59"/>
      <c r="AC353" s="7"/>
    </row>
    <row r="354" s="1" customFormat="1" ht="108" spans="1:29">
      <c r="A354" s="19">
        <v>347</v>
      </c>
      <c r="B354" s="61" t="s">
        <v>26</v>
      </c>
      <c r="C354" s="27" t="s">
        <v>1069</v>
      </c>
      <c r="D354" s="67" t="s">
        <v>1070</v>
      </c>
      <c r="E354" s="69" t="s">
        <v>58</v>
      </c>
      <c r="F354" s="71" t="s">
        <v>59</v>
      </c>
      <c r="G354" s="75" t="s">
        <v>1071</v>
      </c>
      <c r="H354" s="21" t="s">
        <v>1055</v>
      </c>
      <c r="I354" s="38">
        <f t="shared" si="30"/>
        <v>60</v>
      </c>
      <c r="J354" s="19"/>
      <c r="K354" s="19"/>
      <c r="L354" s="19">
        <v>60</v>
      </c>
      <c r="M354" s="19"/>
      <c r="N354" s="19"/>
      <c r="O354" s="19"/>
      <c r="P354" s="19"/>
      <c r="Q354" s="19"/>
      <c r="R354" s="19"/>
      <c r="S354" s="74">
        <v>60</v>
      </c>
      <c r="T354" s="53">
        <f t="shared" si="31"/>
        <v>28</v>
      </c>
      <c r="U354" s="19"/>
      <c r="V354" s="74">
        <v>28</v>
      </c>
      <c r="W354" s="19"/>
      <c r="X354" s="54">
        <f t="shared" si="32"/>
        <v>0.466666666666667</v>
      </c>
      <c r="Y354" s="54">
        <f t="shared" si="33"/>
        <v>0.466666666666667</v>
      </c>
      <c r="Z354" s="54">
        <f t="shared" si="34"/>
        <v>0.466666666666667</v>
      </c>
      <c r="AA354" s="57" t="s">
        <v>51</v>
      </c>
      <c r="AB354" s="59" t="s">
        <v>52</v>
      </c>
      <c r="AC354" s="7"/>
    </row>
    <row r="355" s="1" customFormat="1" ht="96" spans="1:29">
      <c r="A355" s="19">
        <v>348</v>
      </c>
      <c r="B355" s="61" t="s">
        <v>26</v>
      </c>
      <c r="C355" s="21" t="s">
        <v>1072</v>
      </c>
      <c r="D355" s="67" t="s">
        <v>1073</v>
      </c>
      <c r="E355" s="69" t="s">
        <v>58</v>
      </c>
      <c r="F355" s="71" t="s">
        <v>59</v>
      </c>
      <c r="G355" s="75" t="s">
        <v>1074</v>
      </c>
      <c r="H355" s="21" t="s">
        <v>1055</v>
      </c>
      <c r="I355" s="38">
        <f t="shared" si="30"/>
        <v>45</v>
      </c>
      <c r="J355" s="19"/>
      <c r="K355" s="19"/>
      <c r="L355" s="19">
        <v>45</v>
      </c>
      <c r="M355" s="19"/>
      <c r="N355" s="19"/>
      <c r="O355" s="19"/>
      <c r="P355" s="19"/>
      <c r="Q355" s="19"/>
      <c r="R355" s="19"/>
      <c r="S355" s="74">
        <v>45</v>
      </c>
      <c r="T355" s="53">
        <f t="shared" si="31"/>
        <v>41</v>
      </c>
      <c r="U355" s="19"/>
      <c r="V355" s="74">
        <v>41</v>
      </c>
      <c r="W355" s="19"/>
      <c r="X355" s="54">
        <f t="shared" si="32"/>
        <v>0.911111111111111</v>
      </c>
      <c r="Y355" s="54">
        <f t="shared" si="33"/>
        <v>0.911111111111111</v>
      </c>
      <c r="Z355" s="54">
        <f t="shared" si="34"/>
        <v>0.911111111111111</v>
      </c>
      <c r="AA355" s="57" t="s">
        <v>33</v>
      </c>
      <c r="AB355" s="59"/>
      <c r="AC355" s="7"/>
    </row>
    <row r="356" s="1" customFormat="1" ht="108" spans="1:29">
      <c r="A356" s="19">
        <v>349</v>
      </c>
      <c r="B356" s="61" t="s">
        <v>26</v>
      </c>
      <c r="C356" s="21" t="s">
        <v>1075</v>
      </c>
      <c r="D356" s="67" t="s">
        <v>1076</v>
      </c>
      <c r="E356" s="69" t="s">
        <v>58</v>
      </c>
      <c r="F356" s="71" t="s">
        <v>59</v>
      </c>
      <c r="G356" s="75" t="s">
        <v>1077</v>
      </c>
      <c r="H356" s="21" t="s">
        <v>1055</v>
      </c>
      <c r="I356" s="38">
        <f t="shared" si="30"/>
        <v>48</v>
      </c>
      <c r="J356" s="19"/>
      <c r="K356" s="19"/>
      <c r="L356" s="19">
        <v>48</v>
      </c>
      <c r="M356" s="19"/>
      <c r="N356" s="19"/>
      <c r="O356" s="19"/>
      <c r="P356" s="19"/>
      <c r="Q356" s="19"/>
      <c r="R356" s="19"/>
      <c r="S356" s="74">
        <v>48</v>
      </c>
      <c r="T356" s="53">
        <f t="shared" si="31"/>
        <v>0</v>
      </c>
      <c r="U356" s="19"/>
      <c r="V356" s="19"/>
      <c r="W356" s="19"/>
      <c r="X356" s="54">
        <f t="shared" si="32"/>
        <v>0</v>
      </c>
      <c r="Y356" s="54">
        <f t="shared" si="33"/>
        <v>0</v>
      </c>
      <c r="Z356" s="54">
        <f t="shared" si="34"/>
        <v>0</v>
      </c>
      <c r="AA356" s="57" t="s">
        <v>51</v>
      </c>
      <c r="AB356" s="59" t="s">
        <v>52</v>
      </c>
      <c r="AC356" s="7"/>
    </row>
    <row r="357" s="1" customFormat="1" ht="108" spans="1:29">
      <c r="A357" s="19">
        <v>350</v>
      </c>
      <c r="B357" s="61" t="s">
        <v>26</v>
      </c>
      <c r="C357" s="21" t="s">
        <v>1078</v>
      </c>
      <c r="D357" s="67" t="s">
        <v>1079</v>
      </c>
      <c r="E357" s="69" t="s">
        <v>58</v>
      </c>
      <c r="F357" s="71" t="s">
        <v>59</v>
      </c>
      <c r="G357" s="75" t="s">
        <v>1080</v>
      </c>
      <c r="H357" s="21" t="s">
        <v>1055</v>
      </c>
      <c r="I357" s="38">
        <f t="shared" si="30"/>
        <v>90</v>
      </c>
      <c r="J357" s="19"/>
      <c r="K357" s="19"/>
      <c r="L357" s="19">
        <v>90</v>
      </c>
      <c r="M357" s="19"/>
      <c r="N357" s="19"/>
      <c r="O357" s="19"/>
      <c r="P357" s="19"/>
      <c r="Q357" s="19"/>
      <c r="R357" s="19"/>
      <c r="S357" s="74">
        <v>90</v>
      </c>
      <c r="T357" s="53">
        <f t="shared" si="31"/>
        <v>76.5</v>
      </c>
      <c r="U357" s="19"/>
      <c r="V357" s="74">
        <v>76.5</v>
      </c>
      <c r="W357" s="19"/>
      <c r="X357" s="54">
        <f t="shared" si="32"/>
        <v>0.85</v>
      </c>
      <c r="Y357" s="54">
        <f t="shared" si="33"/>
        <v>0.85</v>
      </c>
      <c r="Z357" s="54">
        <f t="shared" si="34"/>
        <v>0.85</v>
      </c>
      <c r="AA357" s="57" t="s">
        <v>33</v>
      </c>
      <c r="AB357" s="59"/>
      <c r="AC357" s="7"/>
    </row>
    <row r="358" s="1" customFormat="1" ht="84" spans="1:29">
      <c r="A358" s="19">
        <v>351</v>
      </c>
      <c r="B358" s="61" t="s">
        <v>26</v>
      </c>
      <c r="C358" s="86" t="s">
        <v>1081</v>
      </c>
      <c r="D358" s="67" t="s">
        <v>1082</v>
      </c>
      <c r="E358" s="69" t="s">
        <v>58</v>
      </c>
      <c r="F358" s="71" t="s">
        <v>59</v>
      </c>
      <c r="G358" s="75" t="s">
        <v>1083</v>
      </c>
      <c r="H358" s="21" t="s">
        <v>1055</v>
      </c>
      <c r="I358" s="38">
        <f t="shared" si="30"/>
        <v>30</v>
      </c>
      <c r="J358" s="19"/>
      <c r="K358" s="19"/>
      <c r="L358" s="19">
        <v>30</v>
      </c>
      <c r="M358" s="19"/>
      <c r="N358" s="19"/>
      <c r="O358" s="19"/>
      <c r="P358" s="19"/>
      <c r="Q358" s="19"/>
      <c r="R358" s="19"/>
      <c r="S358" s="74">
        <v>30</v>
      </c>
      <c r="T358" s="53">
        <f t="shared" si="31"/>
        <v>27</v>
      </c>
      <c r="U358" s="19"/>
      <c r="V358" s="74">
        <v>27</v>
      </c>
      <c r="W358" s="19"/>
      <c r="X358" s="54">
        <f t="shared" si="32"/>
        <v>0.9</v>
      </c>
      <c r="Y358" s="54">
        <f t="shared" si="33"/>
        <v>0.9</v>
      </c>
      <c r="Z358" s="54">
        <f t="shared" si="34"/>
        <v>0.9</v>
      </c>
      <c r="AA358" s="57" t="s">
        <v>33</v>
      </c>
      <c r="AB358" s="59"/>
      <c r="AC358" s="7"/>
    </row>
    <row r="359" s="1" customFormat="1" ht="84" spans="1:29">
      <c r="A359" s="19">
        <v>352</v>
      </c>
      <c r="B359" s="61" t="s">
        <v>26</v>
      </c>
      <c r="C359" s="24" t="s">
        <v>1084</v>
      </c>
      <c r="D359" s="75" t="s">
        <v>1085</v>
      </c>
      <c r="E359" s="69" t="s">
        <v>243</v>
      </c>
      <c r="F359" s="71" t="s">
        <v>528</v>
      </c>
      <c r="G359" s="75" t="s">
        <v>1086</v>
      </c>
      <c r="H359" s="21" t="s">
        <v>1055</v>
      </c>
      <c r="I359" s="38">
        <f t="shared" si="30"/>
        <v>20</v>
      </c>
      <c r="J359" s="19"/>
      <c r="K359" s="19"/>
      <c r="L359" s="19">
        <v>20</v>
      </c>
      <c r="M359" s="19"/>
      <c r="N359" s="19"/>
      <c r="O359" s="19"/>
      <c r="P359" s="19"/>
      <c r="Q359" s="19"/>
      <c r="R359" s="19"/>
      <c r="S359" s="74">
        <v>20</v>
      </c>
      <c r="T359" s="53">
        <f t="shared" si="31"/>
        <v>20</v>
      </c>
      <c r="U359" s="19"/>
      <c r="V359" s="19">
        <v>20</v>
      </c>
      <c r="W359" s="19"/>
      <c r="X359" s="54">
        <f t="shared" si="32"/>
        <v>1</v>
      </c>
      <c r="Y359" s="54">
        <f t="shared" si="33"/>
        <v>1</v>
      </c>
      <c r="Z359" s="54">
        <f t="shared" si="34"/>
        <v>1</v>
      </c>
      <c r="AA359" s="57" t="s">
        <v>33</v>
      </c>
      <c r="AB359" s="59"/>
      <c r="AC359" s="7"/>
    </row>
    <row r="360" s="1" customFormat="1" ht="72" spans="1:29">
      <c r="A360" s="19">
        <v>353</v>
      </c>
      <c r="B360" s="61" t="s">
        <v>26</v>
      </c>
      <c r="C360" s="21" t="s">
        <v>1087</v>
      </c>
      <c r="D360" s="67" t="s">
        <v>1088</v>
      </c>
      <c r="E360" s="69" t="s">
        <v>243</v>
      </c>
      <c r="F360" s="71" t="s">
        <v>528</v>
      </c>
      <c r="G360" s="75" t="s">
        <v>1089</v>
      </c>
      <c r="H360" s="21" t="s">
        <v>1055</v>
      </c>
      <c r="I360" s="38">
        <f t="shared" si="30"/>
        <v>35</v>
      </c>
      <c r="J360" s="19"/>
      <c r="K360" s="19"/>
      <c r="L360" s="19">
        <v>35</v>
      </c>
      <c r="M360" s="19"/>
      <c r="N360" s="19"/>
      <c r="O360" s="19"/>
      <c r="P360" s="19"/>
      <c r="Q360" s="19"/>
      <c r="R360" s="19"/>
      <c r="S360" s="74">
        <v>35</v>
      </c>
      <c r="T360" s="53">
        <f t="shared" si="31"/>
        <v>28.2</v>
      </c>
      <c r="U360" s="19"/>
      <c r="V360" s="74">
        <v>28.2</v>
      </c>
      <c r="W360" s="19"/>
      <c r="X360" s="54">
        <f t="shared" si="32"/>
        <v>0.805714285714286</v>
      </c>
      <c r="Y360" s="54">
        <f t="shared" si="33"/>
        <v>0.805714285714286</v>
      </c>
      <c r="Z360" s="54">
        <f t="shared" si="34"/>
        <v>0.805714285714286</v>
      </c>
      <c r="AA360" s="57" t="s">
        <v>33</v>
      </c>
      <c r="AB360" s="59"/>
      <c r="AC360" s="7"/>
    </row>
    <row r="361" s="1" customFormat="1" ht="120" spans="1:29">
      <c r="A361" s="19">
        <v>354</v>
      </c>
      <c r="B361" s="61" t="s">
        <v>26</v>
      </c>
      <c r="C361" s="21" t="s">
        <v>1090</v>
      </c>
      <c r="D361" s="75" t="s">
        <v>1091</v>
      </c>
      <c r="E361" s="69" t="s">
        <v>243</v>
      </c>
      <c r="F361" s="71" t="s">
        <v>528</v>
      </c>
      <c r="G361" s="75" t="s">
        <v>1092</v>
      </c>
      <c r="H361" s="21" t="s">
        <v>1055</v>
      </c>
      <c r="I361" s="38">
        <f t="shared" si="30"/>
        <v>85</v>
      </c>
      <c r="J361" s="19"/>
      <c r="K361" s="19"/>
      <c r="L361" s="19">
        <v>85</v>
      </c>
      <c r="M361" s="19"/>
      <c r="N361" s="19"/>
      <c r="O361" s="19"/>
      <c r="P361" s="19"/>
      <c r="Q361" s="19"/>
      <c r="R361" s="19"/>
      <c r="S361" s="74">
        <v>85</v>
      </c>
      <c r="T361" s="53">
        <f t="shared" si="31"/>
        <v>69.5</v>
      </c>
      <c r="U361" s="19"/>
      <c r="V361" s="74">
        <v>69.5</v>
      </c>
      <c r="W361" s="19"/>
      <c r="X361" s="54">
        <f t="shared" si="32"/>
        <v>0.817647058823529</v>
      </c>
      <c r="Y361" s="54">
        <f t="shared" si="33"/>
        <v>0.817647058823529</v>
      </c>
      <c r="Z361" s="54">
        <f t="shared" si="34"/>
        <v>0.817647058823529</v>
      </c>
      <c r="AA361" s="57" t="s">
        <v>33</v>
      </c>
      <c r="AB361" s="59"/>
      <c r="AC361" s="7"/>
    </row>
    <row r="362" s="1" customFormat="1" ht="144" spans="1:29">
      <c r="A362" s="19">
        <v>355</v>
      </c>
      <c r="B362" s="61" t="s">
        <v>26</v>
      </c>
      <c r="C362" s="21" t="s">
        <v>1093</v>
      </c>
      <c r="D362" s="67" t="s">
        <v>1094</v>
      </c>
      <c r="E362" s="69" t="s">
        <v>679</v>
      </c>
      <c r="F362" s="71" t="s">
        <v>1095</v>
      </c>
      <c r="G362" s="75" t="s">
        <v>1096</v>
      </c>
      <c r="H362" s="21" t="s">
        <v>1055</v>
      </c>
      <c r="I362" s="38">
        <f t="shared" si="30"/>
        <v>90</v>
      </c>
      <c r="J362" s="19"/>
      <c r="K362" s="19"/>
      <c r="L362" s="19"/>
      <c r="M362" s="19">
        <v>90</v>
      </c>
      <c r="N362" s="19"/>
      <c r="O362" s="19"/>
      <c r="P362" s="19"/>
      <c r="Q362" s="19"/>
      <c r="R362" s="19"/>
      <c r="S362" s="19"/>
      <c r="T362" s="53">
        <f t="shared" si="31"/>
        <v>37.32</v>
      </c>
      <c r="U362" s="19"/>
      <c r="V362" s="19"/>
      <c r="W362" s="74">
        <v>37.32</v>
      </c>
      <c r="X362" s="54">
        <f t="shared" si="32"/>
        <v>0.414666666666667</v>
      </c>
      <c r="Y362" s="54" t="e">
        <f t="shared" si="33"/>
        <v>#DIV/0!</v>
      </c>
      <c r="Z362" s="54">
        <f t="shared" si="34"/>
        <v>0.414666666666667</v>
      </c>
      <c r="AA362" s="57" t="s">
        <v>51</v>
      </c>
      <c r="AB362" s="59" t="s">
        <v>52</v>
      </c>
      <c r="AC362" s="7"/>
    </row>
    <row r="363" s="1" customFormat="1" ht="108" spans="1:29">
      <c r="A363" s="19">
        <v>356</v>
      </c>
      <c r="B363" s="61" t="s">
        <v>26</v>
      </c>
      <c r="C363" s="21" t="s">
        <v>1097</v>
      </c>
      <c r="D363" s="75" t="s">
        <v>1098</v>
      </c>
      <c r="E363" s="69" t="s">
        <v>679</v>
      </c>
      <c r="F363" s="71" t="s">
        <v>1095</v>
      </c>
      <c r="G363" s="75" t="s">
        <v>1099</v>
      </c>
      <c r="H363" s="21" t="s">
        <v>1055</v>
      </c>
      <c r="I363" s="38">
        <f t="shared" si="30"/>
        <v>100</v>
      </c>
      <c r="J363" s="19"/>
      <c r="K363" s="19"/>
      <c r="L363" s="19"/>
      <c r="M363" s="19">
        <v>100</v>
      </c>
      <c r="N363" s="19"/>
      <c r="O363" s="19"/>
      <c r="P363" s="19"/>
      <c r="Q363" s="19"/>
      <c r="R363" s="19"/>
      <c r="S363" s="19"/>
      <c r="T363" s="53">
        <f t="shared" si="31"/>
        <v>60</v>
      </c>
      <c r="U363" s="19"/>
      <c r="V363" s="19"/>
      <c r="W363" s="74">
        <v>60</v>
      </c>
      <c r="X363" s="54">
        <f t="shared" si="32"/>
        <v>0.6</v>
      </c>
      <c r="Y363" s="54" t="e">
        <f t="shared" si="33"/>
        <v>#DIV/0!</v>
      </c>
      <c r="Z363" s="54">
        <f t="shared" si="34"/>
        <v>0.6</v>
      </c>
      <c r="AA363" s="57" t="s">
        <v>51</v>
      </c>
      <c r="AB363" s="59" t="s">
        <v>52</v>
      </c>
      <c r="AC363" s="7"/>
    </row>
    <row r="364" s="1" customFormat="1" ht="108" spans="1:29">
      <c r="A364" s="19">
        <v>357</v>
      </c>
      <c r="B364" s="61" t="s">
        <v>26</v>
      </c>
      <c r="C364" s="23" t="s">
        <v>1100</v>
      </c>
      <c r="D364" s="75" t="s">
        <v>1101</v>
      </c>
      <c r="E364" s="69" t="s">
        <v>679</v>
      </c>
      <c r="F364" s="71" t="s">
        <v>1095</v>
      </c>
      <c r="G364" s="75" t="s">
        <v>1102</v>
      </c>
      <c r="H364" s="21" t="s">
        <v>1055</v>
      </c>
      <c r="I364" s="38">
        <f t="shared" si="30"/>
        <v>100</v>
      </c>
      <c r="J364" s="19"/>
      <c r="K364" s="19"/>
      <c r="L364" s="19"/>
      <c r="M364" s="19">
        <v>100</v>
      </c>
      <c r="N364" s="19"/>
      <c r="O364" s="19"/>
      <c r="P364" s="19"/>
      <c r="Q364" s="19"/>
      <c r="R364" s="19"/>
      <c r="S364" s="19"/>
      <c r="T364" s="53">
        <f t="shared" si="31"/>
        <v>99.5</v>
      </c>
      <c r="U364" s="19"/>
      <c r="V364" s="19"/>
      <c r="W364" s="74">
        <v>99.5</v>
      </c>
      <c r="X364" s="54">
        <f t="shared" si="32"/>
        <v>0.995</v>
      </c>
      <c r="Y364" s="54" t="e">
        <f t="shared" si="33"/>
        <v>#DIV/0!</v>
      </c>
      <c r="Z364" s="54">
        <f t="shared" si="34"/>
        <v>0.995</v>
      </c>
      <c r="AA364" s="57" t="s">
        <v>33</v>
      </c>
      <c r="AB364" s="59"/>
      <c r="AC364" s="7"/>
    </row>
    <row r="365" s="1" customFormat="1" ht="108" spans="1:29">
      <c r="A365" s="19">
        <v>358</v>
      </c>
      <c r="B365" s="61" t="s">
        <v>26</v>
      </c>
      <c r="C365" s="23" t="s">
        <v>1103</v>
      </c>
      <c r="D365" s="75" t="s">
        <v>1104</v>
      </c>
      <c r="E365" s="69" t="s">
        <v>679</v>
      </c>
      <c r="F365" s="71" t="s">
        <v>1095</v>
      </c>
      <c r="G365" s="75" t="s">
        <v>1105</v>
      </c>
      <c r="H365" s="21" t="s">
        <v>1055</v>
      </c>
      <c r="I365" s="38">
        <f t="shared" si="30"/>
        <v>130</v>
      </c>
      <c r="J365" s="19"/>
      <c r="K365" s="19"/>
      <c r="L365" s="19"/>
      <c r="M365" s="19">
        <v>130</v>
      </c>
      <c r="N365" s="19"/>
      <c r="O365" s="19"/>
      <c r="P365" s="19"/>
      <c r="Q365" s="19"/>
      <c r="R365" s="19"/>
      <c r="S365" s="19"/>
      <c r="T365" s="53">
        <f t="shared" si="31"/>
        <v>0</v>
      </c>
      <c r="U365" s="19"/>
      <c r="V365" s="19"/>
      <c r="W365" s="19"/>
      <c r="X365" s="54">
        <f t="shared" si="32"/>
        <v>0</v>
      </c>
      <c r="Y365" s="54" t="e">
        <f t="shared" si="33"/>
        <v>#DIV/0!</v>
      </c>
      <c r="Z365" s="54">
        <f t="shared" si="34"/>
        <v>0</v>
      </c>
      <c r="AA365" s="57" t="s">
        <v>51</v>
      </c>
      <c r="AB365" s="59" t="s">
        <v>52</v>
      </c>
      <c r="AC365" s="7"/>
    </row>
    <row r="366" s="1" customFormat="1" ht="144" spans="1:29">
      <c r="A366" s="19">
        <v>359</v>
      </c>
      <c r="B366" s="61" t="s">
        <v>26</v>
      </c>
      <c r="C366" s="21" t="s">
        <v>1106</v>
      </c>
      <c r="D366" s="67" t="s">
        <v>1107</v>
      </c>
      <c r="E366" s="69" t="s">
        <v>679</v>
      </c>
      <c r="F366" s="71" t="s">
        <v>26</v>
      </c>
      <c r="G366" s="75" t="s">
        <v>1108</v>
      </c>
      <c r="H366" s="21" t="s">
        <v>1055</v>
      </c>
      <c r="I366" s="38">
        <f t="shared" si="30"/>
        <v>40</v>
      </c>
      <c r="J366" s="19"/>
      <c r="K366" s="19"/>
      <c r="L366" s="19"/>
      <c r="M366" s="19">
        <v>40</v>
      </c>
      <c r="N366" s="19"/>
      <c r="O366" s="19"/>
      <c r="P366" s="19"/>
      <c r="Q366" s="19"/>
      <c r="R366" s="19"/>
      <c r="S366" s="19"/>
      <c r="T366" s="53">
        <f t="shared" si="31"/>
        <v>14.076636</v>
      </c>
      <c r="U366" s="19"/>
      <c r="V366" s="19"/>
      <c r="W366" s="74">
        <v>14.076636</v>
      </c>
      <c r="X366" s="54">
        <f t="shared" si="32"/>
        <v>0.3519159</v>
      </c>
      <c r="Y366" s="54" t="e">
        <f t="shared" si="33"/>
        <v>#DIV/0!</v>
      </c>
      <c r="Z366" s="54">
        <f t="shared" si="34"/>
        <v>0.3519159</v>
      </c>
      <c r="AA366" s="57" t="s">
        <v>51</v>
      </c>
      <c r="AB366" s="59" t="s">
        <v>52</v>
      </c>
      <c r="AC366" s="7"/>
    </row>
    <row r="367" s="1" customFormat="1" ht="132" spans="1:29">
      <c r="A367" s="19">
        <v>360</v>
      </c>
      <c r="B367" s="61" t="s">
        <v>26</v>
      </c>
      <c r="C367" s="21" t="s">
        <v>1109</v>
      </c>
      <c r="D367" s="67" t="s">
        <v>1110</v>
      </c>
      <c r="E367" s="69" t="s">
        <v>679</v>
      </c>
      <c r="F367" s="71" t="s">
        <v>26</v>
      </c>
      <c r="G367" s="75" t="s">
        <v>1111</v>
      </c>
      <c r="H367" s="21" t="s">
        <v>1055</v>
      </c>
      <c r="I367" s="38">
        <f t="shared" si="30"/>
        <v>100</v>
      </c>
      <c r="J367" s="19"/>
      <c r="K367" s="19"/>
      <c r="L367" s="19"/>
      <c r="M367" s="19">
        <v>100</v>
      </c>
      <c r="N367" s="19"/>
      <c r="O367" s="19"/>
      <c r="P367" s="19"/>
      <c r="Q367" s="19"/>
      <c r="R367" s="19"/>
      <c r="S367" s="19"/>
      <c r="T367" s="53">
        <f t="shared" si="31"/>
        <v>70.41084</v>
      </c>
      <c r="U367" s="19"/>
      <c r="V367" s="19"/>
      <c r="W367" s="74">
        <v>70.41084</v>
      </c>
      <c r="X367" s="54">
        <f t="shared" si="32"/>
        <v>0.7041084</v>
      </c>
      <c r="Y367" s="54" t="e">
        <f t="shared" si="33"/>
        <v>#DIV/0!</v>
      </c>
      <c r="Z367" s="54">
        <f t="shared" si="34"/>
        <v>0.7041084</v>
      </c>
      <c r="AA367" s="57" t="s">
        <v>51</v>
      </c>
      <c r="AB367" s="59" t="s">
        <v>52</v>
      </c>
      <c r="AC367" s="7"/>
    </row>
    <row r="368" s="1" customFormat="1" ht="192" spans="1:29">
      <c r="A368" s="19">
        <v>361</v>
      </c>
      <c r="B368" s="61" t="s">
        <v>26</v>
      </c>
      <c r="C368" s="21" t="s">
        <v>1112</v>
      </c>
      <c r="D368" s="67" t="s">
        <v>1113</v>
      </c>
      <c r="E368" s="69" t="s">
        <v>679</v>
      </c>
      <c r="F368" s="71" t="s">
        <v>26</v>
      </c>
      <c r="G368" s="75" t="s">
        <v>1114</v>
      </c>
      <c r="H368" s="21" t="s">
        <v>1055</v>
      </c>
      <c r="I368" s="38">
        <f t="shared" si="30"/>
        <v>10</v>
      </c>
      <c r="J368" s="19"/>
      <c r="K368" s="19"/>
      <c r="L368" s="19"/>
      <c r="M368" s="19">
        <v>10</v>
      </c>
      <c r="N368" s="19"/>
      <c r="O368" s="19"/>
      <c r="P368" s="19"/>
      <c r="Q368" s="19"/>
      <c r="R368" s="19"/>
      <c r="S368" s="19"/>
      <c r="T368" s="53">
        <f t="shared" si="31"/>
        <v>10</v>
      </c>
      <c r="U368" s="19"/>
      <c r="V368" s="19"/>
      <c r="W368" s="19">
        <v>10</v>
      </c>
      <c r="X368" s="54">
        <f t="shared" si="32"/>
        <v>1</v>
      </c>
      <c r="Y368" s="54" t="e">
        <f t="shared" si="33"/>
        <v>#DIV/0!</v>
      </c>
      <c r="Z368" s="54">
        <f t="shared" si="34"/>
        <v>1</v>
      </c>
      <c r="AA368" s="57" t="s">
        <v>51</v>
      </c>
      <c r="AB368" s="59" t="s">
        <v>52</v>
      </c>
      <c r="AC368" s="7"/>
    </row>
    <row r="369" s="1" customFormat="1" ht="156" spans="1:29">
      <c r="A369" s="19">
        <v>362</v>
      </c>
      <c r="B369" s="61" t="s">
        <v>26</v>
      </c>
      <c r="C369" s="21" t="s">
        <v>1115</v>
      </c>
      <c r="D369" s="75" t="s">
        <v>1116</v>
      </c>
      <c r="E369" s="69" t="s">
        <v>679</v>
      </c>
      <c r="F369" s="71" t="s">
        <v>1095</v>
      </c>
      <c r="G369" s="75" t="s">
        <v>1117</v>
      </c>
      <c r="H369" s="21" t="s">
        <v>1055</v>
      </c>
      <c r="I369" s="38">
        <f t="shared" si="30"/>
        <v>50</v>
      </c>
      <c r="J369" s="19"/>
      <c r="K369" s="19"/>
      <c r="L369" s="19"/>
      <c r="M369" s="19">
        <v>37.2</v>
      </c>
      <c r="N369" s="19">
        <v>12.8</v>
      </c>
      <c r="O369" s="19"/>
      <c r="P369" s="19"/>
      <c r="Q369" s="19"/>
      <c r="R369" s="19"/>
      <c r="S369" s="19"/>
      <c r="T369" s="53">
        <f t="shared" si="31"/>
        <v>0</v>
      </c>
      <c r="U369" s="19"/>
      <c r="V369" s="19"/>
      <c r="W369" s="19"/>
      <c r="X369" s="54">
        <f t="shared" si="32"/>
        <v>0</v>
      </c>
      <c r="Y369" s="54" t="e">
        <f t="shared" si="33"/>
        <v>#DIV/0!</v>
      </c>
      <c r="Z369" s="54">
        <f t="shared" si="34"/>
        <v>0</v>
      </c>
      <c r="AA369" s="57" t="s">
        <v>51</v>
      </c>
      <c r="AB369" s="59" t="s">
        <v>52</v>
      </c>
      <c r="AC369" s="7"/>
    </row>
    <row r="370" s="1" customFormat="1" ht="108" spans="1:29">
      <c r="A370" s="19">
        <v>363</v>
      </c>
      <c r="B370" s="61" t="s">
        <v>26</v>
      </c>
      <c r="C370" s="23" t="s">
        <v>1118</v>
      </c>
      <c r="D370" s="67" t="s">
        <v>1119</v>
      </c>
      <c r="E370" s="69" t="s">
        <v>175</v>
      </c>
      <c r="F370" s="71" t="s">
        <v>26</v>
      </c>
      <c r="G370" s="75" t="s">
        <v>1120</v>
      </c>
      <c r="H370" s="21" t="s">
        <v>1121</v>
      </c>
      <c r="I370" s="38">
        <f t="shared" si="30"/>
        <v>300</v>
      </c>
      <c r="J370" s="19"/>
      <c r="K370" s="19"/>
      <c r="L370" s="19">
        <v>300</v>
      </c>
      <c r="M370" s="19"/>
      <c r="N370" s="19"/>
      <c r="O370" s="19"/>
      <c r="P370" s="19"/>
      <c r="Q370" s="19"/>
      <c r="R370" s="19"/>
      <c r="S370" s="74">
        <v>300</v>
      </c>
      <c r="T370" s="53">
        <f t="shared" si="31"/>
        <v>300</v>
      </c>
      <c r="U370" s="19"/>
      <c r="V370" s="74">
        <v>300</v>
      </c>
      <c r="W370" s="19"/>
      <c r="X370" s="54">
        <f t="shared" si="32"/>
        <v>1</v>
      </c>
      <c r="Y370" s="54">
        <f t="shared" si="33"/>
        <v>1</v>
      </c>
      <c r="Z370" s="54">
        <f t="shared" si="34"/>
        <v>1</v>
      </c>
      <c r="AA370" s="57" t="s">
        <v>33</v>
      </c>
      <c r="AB370" s="59"/>
      <c r="AC370" s="7"/>
    </row>
    <row r="371" s="1" customFormat="1" ht="132" spans="1:29">
      <c r="A371" s="19">
        <v>364</v>
      </c>
      <c r="B371" s="61" t="s">
        <v>26</v>
      </c>
      <c r="C371" s="23" t="s">
        <v>1122</v>
      </c>
      <c r="D371" s="75" t="s">
        <v>1123</v>
      </c>
      <c r="E371" s="69" t="s">
        <v>175</v>
      </c>
      <c r="F371" s="71" t="s">
        <v>26</v>
      </c>
      <c r="G371" s="75" t="s">
        <v>1124</v>
      </c>
      <c r="H371" s="21" t="s">
        <v>1121</v>
      </c>
      <c r="I371" s="38">
        <f t="shared" si="30"/>
        <v>100</v>
      </c>
      <c r="J371" s="19"/>
      <c r="K371" s="19"/>
      <c r="L371" s="19">
        <v>100</v>
      </c>
      <c r="M371" s="19"/>
      <c r="N371" s="19"/>
      <c r="O371" s="19"/>
      <c r="P371" s="19"/>
      <c r="Q371" s="19"/>
      <c r="R371" s="19"/>
      <c r="S371" s="74">
        <v>100</v>
      </c>
      <c r="T371" s="53">
        <f t="shared" si="31"/>
        <v>35</v>
      </c>
      <c r="U371" s="19"/>
      <c r="V371" s="19">
        <v>35</v>
      </c>
      <c r="W371" s="19"/>
      <c r="X371" s="54">
        <f t="shared" si="32"/>
        <v>0.35</v>
      </c>
      <c r="Y371" s="54">
        <f t="shared" si="33"/>
        <v>0.35</v>
      </c>
      <c r="Z371" s="54">
        <f t="shared" si="34"/>
        <v>0.35</v>
      </c>
      <c r="AA371" s="57" t="s">
        <v>51</v>
      </c>
      <c r="AB371" s="59" t="s">
        <v>52</v>
      </c>
      <c r="AC371" s="7"/>
    </row>
    <row r="372" s="1" customFormat="1" ht="132" spans="1:29">
      <c r="A372" s="19">
        <v>365</v>
      </c>
      <c r="B372" s="61" t="s">
        <v>26</v>
      </c>
      <c r="C372" s="21" t="s">
        <v>1125</v>
      </c>
      <c r="D372" s="67" t="s">
        <v>1126</v>
      </c>
      <c r="E372" s="69" t="s">
        <v>175</v>
      </c>
      <c r="F372" s="71" t="s">
        <v>26</v>
      </c>
      <c r="G372" s="75" t="s">
        <v>1127</v>
      </c>
      <c r="H372" s="21" t="s">
        <v>1121</v>
      </c>
      <c r="I372" s="38">
        <f t="shared" si="30"/>
        <v>50</v>
      </c>
      <c r="J372" s="19"/>
      <c r="K372" s="19"/>
      <c r="L372" s="19">
        <v>19.72</v>
      </c>
      <c r="M372" s="19">
        <v>30.28</v>
      </c>
      <c r="N372" s="19"/>
      <c r="O372" s="19"/>
      <c r="P372" s="19"/>
      <c r="Q372" s="19"/>
      <c r="R372" s="19"/>
      <c r="S372" s="74">
        <v>19.72</v>
      </c>
      <c r="T372" s="53">
        <f t="shared" si="31"/>
        <v>23</v>
      </c>
      <c r="U372" s="19"/>
      <c r="V372" s="74">
        <v>16</v>
      </c>
      <c r="W372" s="19">
        <v>7</v>
      </c>
      <c r="X372" s="54">
        <f t="shared" si="32"/>
        <v>0.46</v>
      </c>
      <c r="Y372" s="54">
        <f t="shared" si="33"/>
        <v>0.811359026369168</v>
      </c>
      <c r="Z372" s="54">
        <f t="shared" si="34"/>
        <v>0.46</v>
      </c>
      <c r="AA372" s="57" t="s">
        <v>51</v>
      </c>
      <c r="AB372" s="59" t="s">
        <v>52</v>
      </c>
      <c r="AC372" s="7"/>
    </row>
    <row r="373" s="1" customFormat="1" ht="120" spans="1:29">
      <c r="A373" s="19">
        <v>366</v>
      </c>
      <c r="B373" s="61" t="s">
        <v>26</v>
      </c>
      <c r="C373" s="23" t="s">
        <v>1128</v>
      </c>
      <c r="D373" s="67" t="s">
        <v>1129</v>
      </c>
      <c r="E373" s="69" t="s">
        <v>175</v>
      </c>
      <c r="F373" s="71" t="s">
        <v>176</v>
      </c>
      <c r="G373" s="75" t="s">
        <v>1130</v>
      </c>
      <c r="H373" s="21" t="s">
        <v>1121</v>
      </c>
      <c r="I373" s="38">
        <f t="shared" si="30"/>
        <v>50</v>
      </c>
      <c r="J373" s="19"/>
      <c r="K373" s="19"/>
      <c r="L373" s="19">
        <v>50</v>
      </c>
      <c r="M373" s="19"/>
      <c r="N373" s="19"/>
      <c r="O373" s="19"/>
      <c r="P373" s="19"/>
      <c r="Q373" s="19"/>
      <c r="R373" s="19"/>
      <c r="S373" s="74">
        <v>50</v>
      </c>
      <c r="T373" s="53">
        <f t="shared" si="31"/>
        <v>37.4525</v>
      </c>
      <c r="U373" s="19"/>
      <c r="V373" s="74">
        <v>37.4525</v>
      </c>
      <c r="W373" s="19"/>
      <c r="X373" s="54">
        <f t="shared" si="32"/>
        <v>0.74905</v>
      </c>
      <c r="Y373" s="54">
        <f t="shared" si="33"/>
        <v>0.74905</v>
      </c>
      <c r="Z373" s="54">
        <f t="shared" si="34"/>
        <v>0.74905</v>
      </c>
      <c r="AA373" s="57" t="s">
        <v>33</v>
      </c>
      <c r="AB373" s="59"/>
      <c r="AC373" s="7"/>
    </row>
    <row r="374" s="1" customFormat="1" ht="156" spans="1:29">
      <c r="A374" s="19">
        <v>367</v>
      </c>
      <c r="B374" s="61" t="s">
        <v>26</v>
      </c>
      <c r="C374" s="23" t="s">
        <v>1131</v>
      </c>
      <c r="D374" s="67" t="s">
        <v>1132</v>
      </c>
      <c r="E374" s="69" t="s">
        <v>175</v>
      </c>
      <c r="F374" s="71" t="s">
        <v>176</v>
      </c>
      <c r="G374" s="75" t="s">
        <v>1133</v>
      </c>
      <c r="H374" s="21" t="s">
        <v>1121</v>
      </c>
      <c r="I374" s="38">
        <f t="shared" si="30"/>
        <v>90</v>
      </c>
      <c r="J374" s="19"/>
      <c r="K374" s="19"/>
      <c r="L374" s="19">
        <v>90</v>
      </c>
      <c r="M374" s="19"/>
      <c r="N374" s="19"/>
      <c r="O374" s="19"/>
      <c r="P374" s="19"/>
      <c r="Q374" s="19"/>
      <c r="R374" s="19"/>
      <c r="S374" s="74">
        <v>90</v>
      </c>
      <c r="T374" s="53">
        <f t="shared" si="31"/>
        <v>35.526787</v>
      </c>
      <c r="U374" s="19"/>
      <c r="V374" s="74">
        <v>35.526787</v>
      </c>
      <c r="W374" s="19"/>
      <c r="X374" s="54">
        <f t="shared" si="32"/>
        <v>0.394742077777778</v>
      </c>
      <c r="Y374" s="54">
        <f t="shared" si="33"/>
        <v>0.394742077777778</v>
      </c>
      <c r="Z374" s="54">
        <f t="shared" si="34"/>
        <v>0.394742077777778</v>
      </c>
      <c r="AA374" s="57" t="s">
        <v>33</v>
      </c>
      <c r="AB374" s="59"/>
      <c r="AC374" s="7"/>
    </row>
    <row r="375" s="1" customFormat="1" ht="84" spans="1:29">
      <c r="A375" s="19">
        <v>368</v>
      </c>
      <c r="B375" s="61" t="s">
        <v>26</v>
      </c>
      <c r="C375" s="23" t="s">
        <v>1134</v>
      </c>
      <c r="D375" s="67" t="s">
        <v>1135</v>
      </c>
      <c r="E375" s="69" t="s">
        <v>175</v>
      </c>
      <c r="F375" s="71" t="s">
        <v>26</v>
      </c>
      <c r="G375" s="75" t="s">
        <v>1136</v>
      </c>
      <c r="H375" s="21" t="s">
        <v>1121</v>
      </c>
      <c r="I375" s="38">
        <f t="shared" si="30"/>
        <v>36</v>
      </c>
      <c r="J375" s="19"/>
      <c r="K375" s="19"/>
      <c r="L375" s="19"/>
      <c r="M375" s="19">
        <v>36</v>
      </c>
      <c r="N375" s="19"/>
      <c r="O375" s="19"/>
      <c r="P375" s="19"/>
      <c r="Q375" s="19"/>
      <c r="R375" s="19"/>
      <c r="S375" s="19"/>
      <c r="T375" s="53">
        <f t="shared" si="31"/>
        <v>24</v>
      </c>
      <c r="U375" s="19"/>
      <c r="V375" s="19"/>
      <c r="W375" s="74">
        <v>24</v>
      </c>
      <c r="X375" s="54">
        <f t="shared" si="32"/>
        <v>0.666666666666667</v>
      </c>
      <c r="Y375" s="54" t="e">
        <f t="shared" si="33"/>
        <v>#DIV/0!</v>
      </c>
      <c r="Z375" s="54">
        <f t="shared" si="34"/>
        <v>0.666666666666667</v>
      </c>
      <c r="AA375" s="57" t="s">
        <v>51</v>
      </c>
      <c r="AB375" s="59" t="s">
        <v>52</v>
      </c>
      <c r="AC375" s="7"/>
    </row>
    <row r="376" s="1" customFormat="1" ht="84" spans="1:29">
      <c r="A376" s="19">
        <v>369</v>
      </c>
      <c r="B376" s="61" t="s">
        <v>26</v>
      </c>
      <c r="C376" s="24" t="s">
        <v>1137</v>
      </c>
      <c r="D376" s="67" t="s">
        <v>1138</v>
      </c>
      <c r="E376" s="69" t="s">
        <v>175</v>
      </c>
      <c r="F376" s="71" t="s">
        <v>176</v>
      </c>
      <c r="G376" s="75" t="s">
        <v>1139</v>
      </c>
      <c r="H376" s="21" t="s">
        <v>1121</v>
      </c>
      <c r="I376" s="38">
        <f t="shared" si="30"/>
        <v>9.1</v>
      </c>
      <c r="J376" s="19"/>
      <c r="K376" s="19"/>
      <c r="L376" s="19"/>
      <c r="M376" s="19">
        <v>9.1</v>
      </c>
      <c r="N376" s="19"/>
      <c r="O376" s="19"/>
      <c r="P376" s="19"/>
      <c r="Q376" s="19"/>
      <c r="R376" s="19"/>
      <c r="S376" s="19"/>
      <c r="T376" s="53">
        <f t="shared" si="31"/>
        <v>0</v>
      </c>
      <c r="U376" s="19"/>
      <c r="V376" s="19"/>
      <c r="W376" s="19"/>
      <c r="X376" s="54">
        <f t="shared" si="32"/>
        <v>0</v>
      </c>
      <c r="Y376" s="54" t="e">
        <f t="shared" si="33"/>
        <v>#DIV/0!</v>
      </c>
      <c r="Z376" s="54">
        <f t="shared" si="34"/>
        <v>0</v>
      </c>
      <c r="AA376" s="57" t="s">
        <v>51</v>
      </c>
      <c r="AB376" s="59" t="s">
        <v>52</v>
      </c>
      <c r="AC376" s="7"/>
    </row>
    <row r="377" s="1" customFormat="1" ht="120" spans="1:29">
      <c r="A377" s="19">
        <v>370</v>
      </c>
      <c r="B377" s="61" t="s">
        <v>26</v>
      </c>
      <c r="C377" s="24" t="s">
        <v>1140</v>
      </c>
      <c r="D377" s="67" t="s">
        <v>1141</v>
      </c>
      <c r="E377" s="69" t="s">
        <v>160</v>
      </c>
      <c r="F377" s="71" t="s">
        <v>124</v>
      </c>
      <c r="G377" s="75" t="s">
        <v>1142</v>
      </c>
      <c r="H377" s="21" t="s">
        <v>1065</v>
      </c>
      <c r="I377" s="38">
        <f t="shared" si="30"/>
        <v>100</v>
      </c>
      <c r="J377" s="19"/>
      <c r="K377" s="19"/>
      <c r="L377" s="19"/>
      <c r="M377" s="19">
        <v>100</v>
      </c>
      <c r="N377" s="19"/>
      <c r="O377" s="19"/>
      <c r="P377" s="19"/>
      <c r="Q377" s="19"/>
      <c r="R377" s="19"/>
      <c r="S377" s="19"/>
      <c r="T377" s="53">
        <f t="shared" si="31"/>
        <v>46.126494</v>
      </c>
      <c r="U377" s="19"/>
      <c r="V377" s="19"/>
      <c r="W377" s="74">
        <v>46.126494</v>
      </c>
      <c r="X377" s="54">
        <f t="shared" si="32"/>
        <v>0.46126494</v>
      </c>
      <c r="Y377" s="54" t="e">
        <f t="shared" si="33"/>
        <v>#DIV/0!</v>
      </c>
      <c r="Z377" s="54">
        <f t="shared" si="34"/>
        <v>0.46126494</v>
      </c>
      <c r="AA377" s="57" t="s">
        <v>51</v>
      </c>
      <c r="AB377" s="59" t="s">
        <v>52</v>
      </c>
      <c r="AC377" s="7"/>
    </row>
    <row r="378" s="1" customFormat="1" ht="84" spans="1:29">
      <c r="A378" s="19">
        <v>371</v>
      </c>
      <c r="B378" s="61" t="s">
        <v>26</v>
      </c>
      <c r="C378" s="24" t="s">
        <v>1143</v>
      </c>
      <c r="D378" s="67" t="s">
        <v>1144</v>
      </c>
      <c r="E378" s="69" t="s">
        <v>160</v>
      </c>
      <c r="F378" s="71" t="s">
        <v>124</v>
      </c>
      <c r="G378" s="75" t="s">
        <v>1145</v>
      </c>
      <c r="H378" s="21" t="s">
        <v>1065</v>
      </c>
      <c r="I378" s="38">
        <f t="shared" si="30"/>
        <v>180</v>
      </c>
      <c r="J378" s="19"/>
      <c r="K378" s="19"/>
      <c r="L378" s="19"/>
      <c r="M378" s="19">
        <v>180</v>
      </c>
      <c r="N378" s="19"/>
      <c r="O378" s="19"/>
      <c r="P378" s="19"/>
      <c r="Q378" s="19"/>
      <c r="R378" s="19"/>
      <c r="S378" s="19"/>
      <c r="T378" s="53">
        <f t="shared" si="31"/>
        <v>79.02127</v>
      </c>
      <c r="U378" s="19"/>
      <c r="V378" s="19"/>
      <c r="W378" s="74">
        <v>79.02127</v>
      </c>
      <c r="X378" s="54">
        <f t="shared" si="32"/>
        <v>0.439007055555556</v>
      </c>
      <c r="Y378" s="54" t="e">
        <f t="shared" si="33"/>
        <v>#DIV/0!</v>
      </c>
      <c r="Z378" s="54">
        <f t="shared" si="34"/>
        <v>0.439007055555556</v>
      </c>
      <c r="AA378" s="57" t="s">
        <v>51</v>
      </c>
      <c r="AB378" s="59" t="s">
        <v>52</v>
      </c>
      <c r="AC378" s="7"/>
    </row>
    <row r="379" s="1" customFormat="1" ht="108" spans="1:29">
      <c r="A379" s="19">
        <v>372</v>
      </c>
      <c r="B379" s="61" t="s">
        <v>26</v>
      </c>
      <c r="C379" s="24" t="s">
        <v>1146</v>
      </c>
      <c r="D379" s="67" t="s">
        <v>1147</v>
      </c>
      <c r="E379" s="69" t="s">
        <v>160</v>
      </c>
      <c r="F379" s="71" t="s">
        <v>124</v>
      </c>
      <c r="G379" s="75" t="s">
        <v>1148</v>
      </c>
      <c r="H379" s="21" t="s">
        <v>1065</v>
      </c>
      <c r="I379" s="38">
        <f t="shared" si="30"/>
        <v>100</v>
      </c>
      <c r="J379" s="19"/>
      <c r="K379" s="19"/>
      <c r="L379" s="19"/>
      <c r="M379" s="19">
        <v>100</v>
      </c>
      <c r="N379" s="19"/>
      <c r="O379" s="19"/>
      <c r="P379" s="19"/>
      <c r="Q379" s="19"/>
      <c r="R379" s="19"/>
      <c r="S379" s="19"/>
      <c r="T379" s="53">
        <f t="shared" si="31"/>
        <v>45.619071</v>
      </c>
      <c r="U379" s="19"/>
      <c r="V379" s="19"/>
      <c r="W379" s="74">
        <v>45.619071</v>
      </c>
      <c r="X379" s="54">
        <f t="shared" si="32"/>
        <v>0.45619071</v>
      </c>
      <c r="Y379" s="54" t="e">
        <f t="shared" si="33"/>
        <v>#DIV/0!</v>
      </c>
      <c r="Z379" s="54">
        <f t="shared" si="34"/>
        <v>0.45619071</v>
      </c>
      <c r="AA379" s="57" t="s">
        <v>51</v>
      </c>
      <c r="AB379" s="59" t="s">
        <v>52</v>
      </c>
      <c r="AC379" s="7"/>
    </row>
    <row r="380" s="1" customFormat="1" ht="144" spans="1:29">
      <c r="A380" s="19">
        <v>373</v>
      </c>
      <c r="B380" s="61" t="s">
        <v>26</v>
      </c>
      <c r="C380" s="23" t="s">
        <v>1149</v>
      </c>
      <c r="D380" s="67" t="s">
        <v>1150</v>
      </c>
      <c r="E380" s="69" t="s">
        <v>1151</v>
      </c>
      <c r="F380" s="71" t="s">
        <v>318</v>
      </c>
      <c r="G380" s="75" t="s">
        <v>1152</v>
      </c>
      <c r="H380" s="21" t="s">
        <v>1065</v>
      </c>
      <c r="I380" s="38">
        <f t="shared" si="30"/>
        <v>200</v>
      </c>
      <c r="J380" s="19"/>
      <c r="K380" s="19"/>
      <c r="L380" s="19"/>
      <c r="M380" s="19">
        <v>200</v>
      </c>
      <c r="N380" s="19"/>
      <c r="O380" s="19"/>
      <c r="P380" s="19"/>
      <c r="Q380" s="19"/>
      <c r="R380" s="19"/>
      <c r="S380" s="19"/>
      <c r="T380" s="53">
        <f t="shared" si="31"/>
        <v>0</v>
      </c>
      <c r="U380" s="19"/>
      <c r="V380" s="19"/>
      <c r="W380" s="19"/>
      <c r="X380" s="54">
        <f t="shared" si="32"/>
        <v>0</v>
      </c>
      <c r="Y380" s="54" t="e">
        <f t="shared" si="33"/>
        <v>#DIV/0!</v>
      </c>
      <c r="Z380" s="54">
        <f t="shared" si="34"/>
        <v>0</v>
      </c>
      <c r="AA380" s="57" t="s">
        <v>51</v>
      </c>
      <c r="AB380" s="59" t="s">
        <v>52</v>
      </c>
      <c r="AC380" s="7"/>
    </row>
    <row r="381" s="1" customFormat="1" ht="108" spans="1:29">
      <c r="A381" s="19">
        <v>374</v>
      </c>
      <c r="B381" s="61" t="s">
        <v>26</v>
      </c>
      <c r="C381" s="24" t="s">
        <v>1153</v>
      </c>
      <c r="D381" s="67" t="s">
        <v>1154</v>
      </c>
      <c r="E381" s="69" t="s">
        <v>199</v>
      </c>
      <c r="F381" s="71" t="s">
        <v>534</v>
      </c>
      <c r="G381" s="75" t="s">
        <v>1155</v>
      </c>
      <c r="H381" s="21" t="s">
        <v>1065</v>
      </c>
      <c r="I381" s="38">
        <f t="shared" si="30"/>
        <v>190</v>
      </c>
      <c r="J381" s="19"/>
      <c r="K381" s="19"/>
      <c r="L381" s="19"/>
      <c r="M381" s="19">
        <v>190</v>
      </c>
      <c r="N381" s="19"/>
      <c r="O381" s="19"/>
      <c r="P381" s="19"/>
      <c r="Q381" s="19"/>
      <c r="R381" s="19"/>
      <c r="S381" s="19"/>
      <c r="T381" s="53">
        <f t="shared" si="31"/>
        <v>0</v>
      </c>
      <c r="U381" s="19"/>
      <c r="V381" s="19"/>
      <c r="W381" s="19"/>
      <c r="X381" s="54">
        <f t="shared" si="32"/>
        <v>0</v>
      </c>
      <c r="Y381" s="54" t="e">
        <f t="shared" si="33"/>
        <v>#DIV/0!</v>
      </c>
      <c r="Z381" s="54">
        <f t="shared" si="34"/>
        <v>0</v>
      </c>
      <c r="AA381" s="57" t="s">
        <v>51</v>
      </c>
      <c r="AB381" s="59" t="s">
        <v>52</v>
      </c>
      <c r="AC381" s="7"/>
    </row>
    <row r="382" s="1" customFormat="1" ht="112.5" spans="1:29">
      <c r="A382" s="19">
        <v>375</v>
      </c>
      <c r="B382" s="61" t="s">
        <v>26</v>
      </c>
      <c r="C382" s="24" t="s">
        <v>1156</v>
      </c>
      <c r="D382" s="67" t="s">
        <v>1157</v>
      </c>
      <c r="E382" s="69" t="s">
        <v>36</v>
      </c>
      <c r="F382" s="71" t="s">
        <v>37</v>
      </c>
      <c r="G382" s="75" t="s">
        <v>1158</v>
      </c>
      <c r="H382" s="21" t="s">
        <v>1065</v>
      </c>
      <c r="I382" s="38">
        <f t="shared" si="30"/>
        <v>65</v>
      </c>
      <c r="J382" s="19"/>
      <c r="K382" s="19"/>
      <c r="L382" s="19"/>
      <c r="M382" s="19">
        <v>65</v>
      </c>
      <c r="N382" s="19"/>
      <c r="O382" s="19"/>
      <c r="P382" s="19"/>
      <c r="Q382" s="19"/>
      <c r="R382" s="19"/>
      <c r="S382" s="19"/>
      <c r="T382" s="53">
        <f t="shared" si="31"/>
        <v>0</v>
      </c>
      <c r="U382" s="19"/>
      <c r="V382" s="19"/>
      <c r="W382" s="19"/>
      <c r="X382" s="54">
        <f t="shared" si="32"/>
        <v>0</v>
      </c>
      <c r="Y382" s="54" t="e">
        <f t="shared" si="33"/>
        <v>#DIV/0!</v>
      </c>
      <c r="Z382" s="54">
        <f t="shared" si="34"/>
        <v>0</v>
      </c>
      <c r="AA382" s="57" t="s">
        <v>51</v>
      </c>
      <c r="AB382" s="59" t="s">
        <v>52</v>
      </c>
      <c r="AC382" s="7"/>
    </row>
    <row r="383" s="1" customFormat="1" ht="132" spans="1:29">
      <c r="A383" s="19">
        <v>376</v>
      </c>
      <c r="B383" s="61" t="s">
        <v>26</v>
      </c>
      <c r="C383" s="24" t="s">
        <v>1159</v>
      </c>
      <c r="D383" s="67" t="s">
        <v>1160</v>
      </c>
      <c r="E383" s="69" t="s">
        <v>238</v>
      </c>
      <c r="F383" s="71" t="s">
        <v>484</v>
      </c>
      <c r="G383" s="75" t="s">
        <v>1161</v>
      </c>
      <c r="H383" s="21" t="s">
        <v>1065</v>
      </c>
      <c r="I383" s="38">
        <f t="shared" si="30"/>
        <v>200</v>
      </c>
      <c r="J383" s="19"/>
      <c r="K383" s="19"/>
      <c r="L383" s="19"/>
      <c r="M383" s="19">
        <v>200</v>
      </c>
      <c r="N383" s="19"/>
      <c r="O383" s="19"/>
      <c r="P383" s="19"/>
      <c r="Q383" s="19"/>
      <c r="R383" s="19"/>
      <c r="S383" s="19"/>
      <c r="T383" s="53">
        <f t="shared" si="31"/>
        <v>94.61915</v>
      </c>
      <c r="U383" s="19"/>
      <c r="V383" s="19"/>
      <c r="W383" s="74">
        <v>94.61915</v>
      </c>
      <c r="X383" s="54">
        <f t="shared" si="32"/>
        <v>0.47309575</v>
      </c>
      <c r="Y383" s="54" t="e">
        <f t="shared" si="33"/>
        <v>#DIV/0!</v>
      </c>
      <c r="Z383" s="54">
        <f t="shared" si="34"/>
        <v>0.47309575</v>
      </c>
      <c r="AA383" s="57" t="s">
        <v>51</v>
      </c>
      <c r="AB383" s="59" t="s">
        <v>52</v>
      </c>
      <c r="AC383" s="7"/>
    </row>
    <row r="384" s="1" customFormat="1" ht="108" spans="1:29">
      <c r="A384" s="19">
        <v>377</v>
      </c>
      <c r="B384" s="61" t="s">
        <v>26</v>
      </c>
      <c r="C384" s="24" t="s">
        <v>1162</v>
      </c>
      <c r="D384" s="67" t="s">
        <v>1163</v>
      </c>
      <c r="E384" s="69" t="s">
        <v>48</v>
      </c>
      <c r="F384" s="71" t="s">
        <v>49</v>
      </c>
      <c r="G384" s="75" t="s">
        <v>1164</v>
      </c>
      <c r="H384" s="21" t="s">
        <v>1065</v>
      </c>
      <c r="I384" s="38">
        <f t="shared" si="30"/>
        <v>40</v>
      </c>
      <c r="J384" s="19"/>
      <c r="K384" s="19"/>
      <c r="L384" s="19"/>
      <c r="M384" s="19">
        <v>40</v>
      </c>
      <c r="N384" s="19"/>
      <c r="O384" s="19"/>
      <c r="P384" s="19"/>
      <c r="Q384" s="19"/>
      <c r="R384" s="19"/>
      <c r="S384" s="19"/>
      <c r="T384" s="53">
        <f t="shared" si="31"/>
        <v>20.7</v>
      </c>
      <c r="U384" s="19"/>
      <c r="V384" s="19"/>
      <c r="W384" s="74">
        <v>20.7</v>
      </c>
      <c r="X384" s="54">
        <f t="shared" si="32"/>
        <v>0.5175</v>
      </c>
      <c r="Y384" s="54" t="e">
        <f t="shared" si="33"/>
        <v>#DIV/0!</v>
      </c>
      <c r="Z384" s="54">
        <f t="shared" si="34"/>
        <v>0.5175</v>
      </c>
      <c r="AA384" s="57" t="s">
        <v>51</v>
      </c>
      <c r="AB384" s="59" t="s">
        <v>52</v>
      </c>
      <c r="AC384" s="7"/>
    </row>
    <row r="385" s="1" customFormat="1" ht="72" spans="1:29">
      <c r="A385" s="19">
        <v>378</v>
      </c>
      <c r="B385" s="61" t="s">
        <v>26</v>
      </c>
      <c r="C385" s="24" t="s">
        <v>1165</v>
      </c>
      <c r="D385" s="67" t="s">
        <v>1166</v>
      </c>
      <c r="E385" s="69" t="s">
        <v>210</v>
      </c>
      <c r="F385" s="71" t="s">
        <v>110</v>
      </c>
      <c r="G385" s="75" t="s">
        <v>1167</v>
      </c>
      <c r="H385" s="21" t="s">
        <v>1065</v>
      </c>
      <c r="I385" s="38">
        <f t="shared" si="30"/>
        <v>25</v>
      </c>
      <c r="J385" s="19"/>
      <c r="K385" s="19"/>
      <c r="L385" s="19"/>
      <c r="M385" s="19">
        <v>25</v>
      </c>
      <c r="N385" s="19"/>
      <c r="O385" s="19"/>
      <c r="P385" s="19"/>
      <c r="Q385" s="19"/>
      <c r="R385" s="19"/>
      <c r="S385" s="19"/>
      <c r="T385" s="53">
        <f t="shared" si="31"/>
        <v>24.98</v>
      </c>
      <c r="U385" s="19"/>
      <c r="V385" s="19"/>
      <c r="W385" s="74">
        <v>24.98</v>
      </c>
      <c r="X385" s="54">
        <f t="shared" si="32"/>
        <v>0.9992</v>
      </c>
      <c r="Y385" s="54" t="e">
        <f t="shared" si="33"/>
        <v>#DIV/0!</v>
      </c>
      <c r="Z385" s="54">
        <f t="shared" si="34"/>
        <v>0.9992</v>
      </c>
      <c r="AA385" s="57" t="s">
        <v>33</v>
      </c>
      <c r="AB385" s="59"/>
      <c r="AC385" s="7"/>
    </row>
    <row r="386" s="1" customFormat="1" ht="120" spans="1:29">
      <c r="A386" s="19">
        <v>379</v>
      </c>
      <c r="B386" s="61" t="s">
        <v>26</v>
      </c>
      <c r="C386" s="23" t="s">
        <v>1168</v>
      </c>
      <c r="D386" s="67" t="s">
        <v>1169</v>
      </c>
      <c r="E386" s="69" t="s">
        <v>142</v>
      </c>
      <c r="F386" s="71" t="s">
        <v>93</v>
      </c>
      <c r="G386" s="75" t="s">
        <v>1170</v>
      </c>
      <c r="H386" s="21" t="s">
        <v>1065</v>
      </c>
      <c r="I386" s="38">
        <f t="shared" si="30"/>
        <v>200</v>
      </c>
      <c r="J386" s="19"/>
      <c r="K386" s="19"/>
      <c r="L386" s="19"/>
      <c r="M386" s="19">
        <v>200</v>
      </c>
      <c r="N386" s="19"/>
      <c r="O386" s="19"/>
      <c r="P386" s="19"/>
      <c r="Q386" s="19"/>
      <c r="R386" s="19"/>
      <c r="S386" s="19"/>
      <c r="T386" s="53">
        <f t="shared" si="31"/>
        <v>90.640529</v>
      </c>
      <c r="U386" s="19"/>
      <c r="V386" s="19"/>
      <c r="W386" s="74">
        <v>90.640529</v>
      </c>
      <c r="X386" s="54">
        <f t="shared" si="32"/>
        <v>0.453202645</v>
      </c>
      <c r="Y386" s="54" t="e">
        <f t="shared" si="33"/>
        <v>#DIV/0!</v>
      </c>
      <c r="Z386" s="54">
        <f t="shared" si="34"/>
        <v>0.453202645</v>
      </c>
      <c r="AA386" s="57" t="s">
        <v>51</v>
      </c>
      <c r="AB386" s="59" t="s">
        <v>52</v>
      </c>
      <c r="AC386" s="7"/>
    </row>
    <row r="387" s="1" customFormat="1" ht="84" spans="1:29">
      <c r="A387" s="19">
        <v>380</v>
      </c>
      <c r="B387" s="61" t="s">
        <v>26</v>
      </c>
      <c r="C387" s="24" t="s">
        <v>1171</v>
      </c>
      <c r="D387" s="67" t="s">
        <v>1172</v>
      </c>
      <c r="E387" s="69" t="s">
        <v>142</v>
      </c>
      <c r="F387" s="71" t="s">
        <v>93</v>
      </c>
      <c r="G387" s="75" t="s">
        <v>1173</v>
      </c>
      <c r="H387" s="21" t="s">
        <v>1065</v>
      </c>
      <c r="I387" s="38">
        <f t="shared" si="30"/>
        <v>30</v>
      </c>
      <c r="J387" s="19"/>
      <c r="K387" s="19"/>
      <c r="L387" s="19"/>
      <c r="M387" s="19">
        <v>30</v>
      </c>
      <c r="N387" s="19"/>
      <c r="O387" s="19"/>
      <c r="P387" s="19"/>
      <c r="Q387" s="19"/>
      <c r="R387" s="19"/>
      <c r="S387" s="19"/>
      <c r="T387" s="53">
        <f t="shared" si="31"/>
        <v>14.65</v>
      </c>
      <c r="U387" s="19"/>
      <c r="V387" s="19"/>
      <c r="W387" s="74">
        <v>14.65</v>
      </c>
      <c r="X387" s="54">
        <f t="shared" si="32"/>
        <v>0.488333333333333</v>
      </c>
      <c r="Y387" s="54" t="e">
        <f t="shared" si="33"/>
        <v>#DIV/0!</v>
      </c>
      <c r="Z387" s="54">
        <f t="shared" si="34"/>
        <v>0.488333333333333</v>
      </c>
      <c r="AA387" s="57" t="s">
        <v>51</v>
      </c>
      <c r="AB387" s="59" t="s">
        <v>52</v>
      </c>
      <c r="AC387" s="7"/>
    </row>
    <row r="388" s="1" customFormat="1" ht="96" spans="1:29">
      <c r="A388" s="19">
        <v>381</v>
      </c>
      <c r="B388" s="61" t="s">
        <v>26</v>
      </c>
      <c r="C388" s="23" t="s">
        <v>1174</v>
      </c>
      <c r="D388" s="67" t="s">
        <v>1175</v>
      </c>
      <c r="E388" s="69" t="s">
        <v>207</v>
      </c>
      <c r="F388" s="71" t="s">
        <v>26</v>
      </c>
      <c r="G388" s="75" t="s">
        <v>1176</v>
      </c>
      <c r="H388" s="21" t="s">
        <v>1065</v>
      </c>
      <c r="I388" s="38">
        <f t="shared" si="30"/>
        <v>200</v>
      </c>
      <c r="J388" s="19"/>
      <c r="K388" s="19"/>
      <c r="L388" s="19"/>
      <c r="M388" s="19">
        <v>200</v>
      </c>
      <c r="N388" s="19"/>
      <c r="O388" s="19"/>
      <c r="P388" s="19"/>
      <c r="Q388" s="19"/>
      <c r="R388" s="19"/>
      <c r="S388" s="19"/>
      <c r="T388" s="53">
        <f t="shared" si="31"/>
        <v>0</v>
      </c>
      <c r="U388" s="19"/>
      <c r="V388" s="19"/>
      <c r="W388" s="19"/>
      <c r="X388" s="54">
        <f t="shared" si="32"/>
        <v>0</v>
      </c>
      <c r="Y388" s="54" t="e">
        <f t="shared" si="33"/>
        <v>#DIV/0!</v>
      </c>
      <c r="Z388" s="54">
        <f t="shared" si="34"/>
        <v>0</v>
      </c>
      <c r="AA388" s="57" t="s">
        <v>51</v>
      </c>
      <c r="AB388" s="59" t="s">
        <v>52</v>
      </c>
      <c r="AC388" s="7"/>
    </row>
    <row r="389" s="1" customFormat="1" ht="96" spans="1:29">
      <c r="A389" s="19">
        <v>382</v>
      </c>
      <c r="B389" s="61" t="s">
        <v>26</v>
      </c>
      <c r="C389" s="21" t="s">
        <v>1177</v>
      </c>
      <c r="D389" s="67" t="s">
        <v>1178</v>
      </c>
      <c r="E389" s="69" t="s">
        <v>210</v>
      </c>
      <c r="F389" s="71" t="s">
        <v>155</v>
      </c>
      <c r="G389" s="75" t="s">
        <v>1179</v>
      </c>
      <c r="H389" s="21" t="s">
        <v>1065</v>
      </c>
      <c r="I389" s="38">
        <f t="shared" si="30"/>
        <v>300</v>
      </c>
      <c r="J389" s="19"/>
      <c r="K389" s="19"/>
      <c r="L389" s="19"/>
      <c r="M389" s="19">
        <v>300</v>
      </c>
      <c r="N389" s="19"/>
      <c r="O389" s="19"/>
      <c r="P389" s="19"/>
      <c r="Q389" s="19"/>
      <c r="R389" s="19"/>
      <c r="S389" s="19"/>
      <c r="T389" s="53">
        <f t="shared" si="31"/>
        <v>0</v>
      </c>
      <c r="U389" s="19"/>
      <c r="V389" s="19"/>
      <c r="W389" s="19"/>
      <c r="X389" s="54">
        <f t="shared" si="32"/>
        <v>0</v>
      </c>
      <c r="Y389" s="54" t="e">
        <f t="shared" si="33"/>
        <v>#DIV/0!</v>
      </c>
      <c r="Z389" s="54">
        <f t="shared" si="34"/>
        <v>0</v>
      </c>
      <c r="AA389" s="57" t="s">
        <v>51</v>
      </c>
      <c r="AB389" s="59" t="s">
        <v>52</v>
      </c>
      <c r="AC389" s="7"/>
    </row>
    <row r="390" s="1" customFormat="1" ht="192" spans="1:29">
      <c r="A390" s="19">
        <v>383</v>
      </c>
      <c r="B390" s="61" t="s">
        <v>26</v>
      </c>
      <c r="C390" s="21" t="s">
        <v>1180</v>
      </c>
      <c r="D390" s="67" t="s">
        <v>1181</v>
      </c>
      <c r="E390" s="69" t="s">
        <v>207</v>
      </c>
      <c r="F390" s="71" t="s">
        <v>318</v>
      </c>
      <c r="G390" s="75" t="s">
        <v>1182</v>
      </c>
      <c r="H390" s="21" t="s">
        <v>1065</v>
      </c>
      <c r="I390" s="38">
        <f t="shared" si="30"/>
        <v>350</v>
      </c>
      <c r="J390" s="19"/>
      <c r="K390" s="19"/>
      <c r="L390" s="19"/>
      <c r="M390" s="19">
        <v>350</v>
      </c>
      <c r="N390" s="19"/>
      <c r="O390" s="19"/>
      <c r="P390" s="19"/>
      <c r="Q390" s="19"/>
      <c r="R390" s="19"/>
      <c r="S390" s="19"/>
      <c r="T390" s="53">
        <f t="shared" ref="T390:T453" si="35">SUM(U390:W390)</f>
        <v>0</v>
      </c>
      <c r="U390" s="19"/>
      <c r="V390" s="19"/>
      <c r="W390" s="19"/>
      <c r="X390" s="54">
        <f t="shared" si="32"/>
        <v>0</v>
      </c>
      <c r="Y390" s="54" t="e">
        <f t="shared" si="33"/>
        <v>#DIV/0!</v>
      </c>
      <c r="Z390" s="54">
        <f t="shared" si="34"/>
        <v>0</v>
      </c>
      <c r="AA390" s="57" t="s">
        <v>51</v>
      </c>
      <c r="AB390" s="59" t="s">
        <v>52</v>
      </c>
      <c r="AC390" s="7"/>
    </row>
    <row r="391" s="1" customFormat="1" ht="72" spans="1:29">
      <c r="A391" s="19">
        <v>384</v>
      </c>
      <c r="B391" s="61" t="s">
        <v>26</v>
      </c>
      <c r="C391" s="24" t="s">
        <v>1183</v>
      </c>
      <c r="D391" s="67" t="s">
        <v>1184</v>
      </c>
      <c r="E391" s="69" t="s">
        <v>216</v>
      </c>
      <c r="F391" s="71" t="s">
        <v>129</v>
      </c>
      <c r="G391" s="75" t="s">
        <v>1185</v>
      </c>
      <c r="H391" s="21" t="s">
        <v>1065</v>
      </c>
      <c r="I391" s="38">
        <f t="shared" ref="I391:I454" si="36">SUM(J391:P391)</f>
        <v>99.8</v>
      </c>
      <c r="J391" s="19"/>
      <c r="K391" s="19"/>
      <c r="L391" s="19"/>
      <c r="M391" s="19">
        <v>99.8</v>
      </c>
      <c r="N391" s="19"/>
      <c r="O391" s="19"/>
      <c r="P391" s="19"/>
      <c r="Q391" s="19"/>
      <c r="R391" s="19"/>
      <c r="S391" s="19"/>
      <c r="T391" s="53">
        <f t="shared" si="35"/>
        <v>49.858</v>
      </c>
      <c r="U391" s="19"/>
      <c r="V391" s="19"/>
      <c r="W391" s="74">
        <v>49.858</v>
      </c>
      <c r="X391" s="54">
        <f t="shared" ref="X391:X454" si="37">T391/I391</f>
        <v>0.499579158316633</v>
      </c>
      <c r="Y391" s="54" t="e">
        <f t="shared" ref="Y391:Y454" si="38">(U391+V391)/(J391+K391+L391)</f>
        <v>#DIV/0!</v>
      </c>
      <c r="Z391" s="54">
        <f t="shared" ref="Z391:Z454" si="39">(W391+V391)/(M391+N391+O391+Q391+R391+S391)</f>
        <v>0.499579158316633</v>
      </c>
      <c r="AA391" s="57" t="s">
        <v>51</v>
      </c>
      <c r="AB391" s="59" t="s">
        <v>52</v>
      </c>
      <c r="AC391" s="7"/>
    </row>
    <row r="392" s="1" customFormat="1" ht="84" spans="1:29">
      <c r="A392" s="19">
        <v>385</v>
      </c>
      <c r="B392" s="61" t="s">
        <v>26</v>
      </c>
      <c r="C392" s="23" t="s">
        <v>1186</v>
      </c>
      <c r="D392" s="67" t="s">
        <v>1187</v>
      </c>
      <c r="E392" s="69" t="s">
        <v>236</v>
      </c>
      <c r="F392" s="71" t="s">
        <v>170</v>
      </c>
      <c r="G392" s="75" t="s">
        <v>1188</v>
      </c>
      <c r="H392" s="21" t="s">
        <v>1065</v>
      </c>
      <c r="I392" s="38">
        <f t="shared" si="36"/>
        <v>30</v>
      </c>
      <c r="J392" s="19"/>
      <c r="K392" s="19"/>
      <c r="L392" s="19"/>
      <c r="M392" s="19">
        <v>30</v>
      </c>
      <c r="N392" s="19"/>
      <c r="O392" s="19"/>
      <c r="P392" s="19"/>
      <c r="Q392" s="19"/>
      <c r="R392" s="19"/>
      <c r="S392" s="19"/>
      <c r="T392" s="53">
        <f t="shared" si="35"/>
        <v>14.4</v>
      </c>
      <c r="U392" s="19"/>
      <c r="V392" s="19"/>
      <c r="W392" s="19">
        <v>14.4</v>
      </c>
      <c r="X392" s="54">
        <f t="shared" si="37"/>
        <v>0.48</v>
      </c>
      <c r="Y392" s="54" t="e">
        <f t="shared" si="38"/>
        <v>#DIV/0!</v>
      </c>
      <c r="Z392" s="54">
        <f t="shared" si="39"/>
        <v>0.48</v>
      </c>
      <c r="AA392" s="57" t="s">
        <v>51</v>
      </c>
      <c r="AB392" s="59" t="s">
        <v>52</v>
      </c>
      <c r="AC392" s="7"/>
    </row>
    <row r="393" s="1" customFormat="1" ht="110.25" spans="1:29">
      <c r="A393" s="19">
        <v>386</v>
      </c>
      <c r="B393" s="61" t="s">
        <v>26</v>
      </c>
      <c r="C393" s="24" t="s">
        <v>1189</v>
      </c>
      <c r="D393" s="67" t="s">
        <v>1190</v>
      </c>
      <c r="E393" s="69" t="s">
        <v>236</v>
      </c>
      <c r="F393" s="71" t="s">
        <v>26</v>
      </c>
      <c r="G393" s="75" t="s">
        <v>1191</v>
      </c>
      <c r="H393" s="21" t="s">
        <v>1065</v>
      </c>
      <c r="I393" s="38">
        <f t="shared" si="36"/>
        <v>260</v>
      </c>
      <c r="J393" s="19"/>
      <c r="K393" s="19"/>
      <c r="L393" s="19"/>
      <c r="M393" s="19">
        <v>260</v>
      </c>
      <c r="N393" s="19"/>
      <c r="O393" s="19"/>
      <c r="P393" s="19"/>
      <c r="Q393" s="19"/>
      <c r="R393" s="19"/>
      <c r="S393" s="19"/>
      <c r="T393" s="53">
        <f t="shared" si="35"/>
        <v>0</v>
      </c>
      <c r="U393" s="19"/>
      <c r="V393" s="19"/>
      <c r="W393" s="19"/>
      <c r="X393" s="54">
        <f t="shared" si="37"/>
        <v>0</v>
      </c>
      <c r="Y393" s="54" t="e">
        <f t="shared" si="38"/>
        <v>#DIV/0!</v>
      </c>
      <c r="Z393" s="54">
        <f t="shared" si="39"/>
        <v>0</v>
      </c>
      <c r="AA393" s="57" t="s">
        <v>51</v>
      </c>
      <c r="AB393" s="59" t="s">
        <v>52</v>
      </c>
      <c r="AC393" s="7"/>
    </row>
    <row r="394" s="1" customFormat="1" ht="108" spans="1:29">
      <c r="A394" s="19">
        <v>387</v>
      </c>
      <c r="B394" s="61" t="s">
        <v>26</v>
      </c>
      <c r="C394" s="21" t="s">
        <v>1192</v>
      </c>
      <c r="D394" s="67" t="s">
        <v>1193</v>
      </c>
      <c r="E394" s="69" t="s">
        <v>238</v>
      </c>
      <c r="F394" s="71" t="s">
        <v>26</v>
      </c>
      <c r="G394" s="75" t="s">
        <v>1194</v>
      </c>
      <c r="H394" s="21" t="s">
        <v>1065</v>
      </c>
      <c r="I394" s="38">
        <f t="shared" si="36"/>
        <v>100</v>
      </c>
      <c r="J394" s="19"/>
      <c r="K394" s="19"/>
      <c r="L394" s="19"/>
      <c r="M394" s="19">
        <v>100</v>
      </c>
      <c r="N394" s="19"/>
      <c r="O394" s="19"/>
      <c r="P394" s="19"/>
      <c r="Q394" s="19"/>
      <c r="R394" s="19"/>
      <c r="S394" s="19"/>
      <c r="T394" s="53">
        <f t="shared" si="35"/>
        <v>0</v>
      </c>
      <c r="U394" s="19"/>
      <c r="V394" s="19"/>
      <c r="W394" s="19"/>
      <c r="X394" s="54">
        <f t="shared" si="37"/>
        <v>0</v>
      </c>
      <c r="Y394" s="54" t="e">
        <f t="shared" si="38"/>
        <v>#DIV/0!</v>
      </c>
      <c r="Z394" s="54">
        <f t="shared" si="39"/>
        <v>0</v>
      </c>
      <c r="AA394" s="57" t="s">
        <v>51</v>
      </c>
      <c r="AB394" s="59" t="s">
        <v>52</v>
      </c>
      <c r="AC394" s="7"/>
    </row>
    <row r="395" s="1" customFormat="1" ht="96" spans="1:29">
      <c r="A395" s="19">
        <v>388</v>
      </c>
      <c r="B395" s="61" t="s">
        <v>26</v>
      </c>
      <c r="C395" s="88" t="s">
        <v>1195</v>
      </c>
      <c r="D395" s="75" t="s">
        <v>1196</v>
      </c>
      <c r="E395" s="69" t="s">
        <v>97</v>
      </c>
      <c r="F395" s="71" t="s">
        <v>318</v>
      </c>
      <c r="G395" s="75" t="s">
        <v>1197</v>
      </c>
      <c r="H395" s="21" t="s">
        <v>1198</v>
      </c>
      <c r="I395" s="38">
        <f t="shared" si="36"/>
        <v>1830</v>
      </c>
      <c r="J395" s="19">
        <v>830</v>
      </c>
      <c r="K395" s="19"/>
      <c r="L395" s="19"/>
      <c r="M395" s="19">
        <v>1000</v>
      </c>
      <c r="N395" s="19"/>
      <c r="O395" s="19"/>
      <c r="P395" s="19"/>
      <c r="Q395" s="40">
        <v>830</v>
      </c>
      <c r="R395" s="19"/>
      <c r="S395" s="19"/>
      <c r="T395" s="53">
        <f t="shared" si="35"/>
        <v>830</v>
      </c>
      <c r="U395" s="19"/>
      <c r="V395" s="74">
        <v>830</v>
      </c>
      <c r="W395" s="19"/>
      <c r="X395" s="54">
        <f t="shared" si="37"/>
        <v>0.453551912568306</v>
      </c>
      <c r="Y395" s="54">
        <f t="shared" si="38"/>
        <v>1</v>
      </c>
      <c r="Z395" s="54">
        <f t="shared" si="39"/>
        <v>0.453551912568306</v>
      </c>
      <c r="AA395" s="57" t="s">
        <v>51</v>
      </c>
      <c r="AB395" s="59" t="s">
        <v>52</v>
      </c>
      <c r="AC395" s="7"/>
    </row>
    <row r="396" s="1" customFormat="1" ht="96" spans="1:29">
      <c r="A396" s="19">
        <v>389</v>
      </c>
      <c r="B396" s="61" t="s">
        <v>26</v>
      </c>
      <c r="C396" s="23" t="s">
        <v>1199</v>
      </c>
      <c r="D396" s="67" t="s">
        <v>1200</v>
      </c>
      <c r="E396" s="69" t="s">
        <v>246</v>
      </c>
      <c r="F396" s="71" t="s">
        <v>659</v>
      </c>
      <c r="G396" s="75" t="s">
        <v>1201</v>
      </c>
      <c r="H396" s="21" t="s">
        <v>1065</v>
      </c>
      <c r="I396" s="38">
        <f t="shared" si="36"/>
        <v>70</v>
      </c>
      <c r="J396" s="19"/>
      <c r="K396" s="19"/>
      <c r="L396" s="19"/>
      <c r="M396" s="19">
        <v>70</v>
      </c>
      <c r="N396" s="19"/>
      <c r="O396" s="19"/>
      <c r="P396" s="19"/>
      <c r="Q396" s="19"/>
      <c r="R396" s="19"/>
      <c r="S396" s="19"/>
      <c r="T396" s="53">
        <f t="shared" si="35"/>
        <v>0</v>
      </c>
      <c r="U396" s="19"/>
      <c r="V396" s="19"/>
      <c r="W396" s="19"/>
      <c r="X396" s="54">
        <f t="shared" si="37"/>
        <v>0</v>
      </c>
      <c r="Y396" s="54" t="e">
        <f t="shared" si="38"/>
        <v>#DIV/0!</v>
      </c>
      <c r="Z396" s="54">
        <f t="shared" si="39"/>
        <v>0</v>
      </c>
      <c r="AA396" s="57" t="s">
        <v>51</v>
      </c>
      <c r="AB396" s="59" t="s">
        <v>52</v>
      </c>
      <c r="AC396" s="7"/>
    </row>
    <row r="397" s="1" customFormat="1" ht="84" spans="1:29">
      <c r="A397" s="19">
        <v>390</v>
      </c>
      <c r="B397" s="61" t="s">
        <v>26</v>
      </c>
      <c r="C397" s="24" t="s">
        <v>1202</v>
      </c>
      <c r="D397" s="67" t="s">
        <v>1203</v>
      </c>
      <c r="E397" s="69" t="s">
        <v>236</v>
      </c>
      <c r="F397" s="71" t="s">
        <v>170</v>
      </c>
      <c r="G397" s="75" t="s">
        <v>1204</v>
      </c>
      <c r="H397" s="21" t="s">
        <v>1065</v>
      </c>
      <c r="I397" s="38">
        <f t="shared" si="36"/>
        <v>50</v>
      </c>
      <c r="J397" s="19"/>
      <c r="K397" s="19"/>
      <c r="L397" s="19"/>
      <c r="M397" s="19">
        <v>50</v>
      </c>
      <c r="N397" s="19"/>
      <c r="O397" s="19"/>
      <c r="P397" s="19"/>
      <c r="Q397" s="19"/>
      <c r="R397" s="19"/>
      <c r="S397" s="19"/>
      <c r="T397" s="53">
        <f t="shared" si="35"/>
        <v>0</v>
      </c>
      <c r="U397" s="19"/>
      <c r="V397" s="19"/>
      <c r="W397" s="19"/>
      <c r="X397" s="54">
        <f t="shared" si="37"/>
        <v>0</v>
      </c>
      <c r="Y397" s="54" t="e">
        <f t="shared" si="38"/>
        <v>#DIV/0!</v>
      </c>
      <c r="Z397" s="54">
        <f t="shared" si="39"/>
        <v>0</v>
      </c>
      <c r="AA397" s="57" t="s">
        <v>51</v>
      </c>
      <c r="AB397" s="59" t="s">
        <v>52</v>
      </c>
      <c r="AC397" s="7"/>
    </row>
    <row r="398" s="1" customFormat="1" ht="84" spans="1:29">
      <c r="A398" s="19">
        <v>391</v>
      </c>
      <c r="B398" s="61" t="s">
        <v>26</v>
      </c>
      <c r="C398" s="24" t="s">
        <v>1205</v>
      </c>
      <c r="D398" s="67" t="s">
        <v>1206</v>
      </c>
      <c r="E398" s="69" t="s">
        <v>149</v>
      </c>
      <c r="F398" s="71" t="s">
        <v>150</v>
      </c>
      <c r="G398" s="75" t="s">
        <v>1207</v>
      </c>
      <c r="H398" s="21" t="s">
        <v>1065</v>
      </c>
      <c r="I398" s="38">
        <f t="shared" si="36"/>
        <v>50</v>
      </c>
      <c r="J398" s="19"/>
      <c r="K398" s="19"/>
      <c r="L398" s="19"/>
      <c r="M398" s="19">
        <v>50</v>
      </c>
      <c r="N398" s="19"/>
      <c r="O398" s="19"/>
      <c r="P398" s="19"/>
      <c r="Q398" s="19"/>
      <c r="R398" s="19"/>
      <c r="S398" s="19"/>
      <c r="T398" s="53">
        <f t="shared" si="35"/>
        <v>24.5</v>
      </c>
      <c r="U398" s="19"/>
      <c r="V398" s="19"/>
      <c r="W398" s="74">
        <v>24.5</v>
      </c>
      <c r="X398" s="54">
        <f t="shared" si="37"/>
        <v>0.49</v>
      </c>
      <c r="Y398" s="54" t="e">
        <f t="shared" si="38"/>
        <v>#DIV/0!</v>
      </c>
      <c r="Z398" s="54">
        <f t="shared" si="39"/>
        <v>0.49</v>
      </c>
      <c r="AA398" s="57" t="s">
        <v>51</v>
      </c>
      <c r="AB398" s="59" t="s">
        <v>52</v>
      </c>
      <c r="AC398" s="7"/>
    </row>
    <row r="399" s="1" customFormat="1" ht="96" spans="1:29">
      <c r="A399" s="19">
        <v>392</v>
      </c>
      <c r="B399" s="61" t="s">
        <v>26</v>
      </c>
      <c r="C399" s="24" t="s">
        <v>1208</v>
      </c>
      <c r="D399" s="67" t="s">
        <v>1209</v>
      </c>
      <c r="E399" s="69" t="s">
        <v>226</v>
      </c>
      <c r="F399" s="71" t="s">
        <v>271</v>
      </c>
      <c r="G399" s="75" t="s">
        <v>1210</v>
      </c>
      <c r="H399" s="21" t="s">
        <v>1065</v>
      </c>
      <c r="I399" s="38">
        <f t="shared" si="36"/>
        <v>60</v>
      </c>
      <c r="J399" s="19"/>
      <c r="K399" s="19"/>
      <c r="L399" s="19"/>
      <c r="M399" s="19">
        <v>60</v>
      </c>
      <c r="N399" s="19"/>
      <c r="O399" s="19"/>
      <c r="P399" s="19"/>
      <c r="Q399" s="19"/>
      <c r="R399" s="19"/>
      <c r="S399" s="19"/>
      <c r="T399" s="53">
        <f t="shared" si="35"/>
        <v>0</v>
      </c>
      <c r="U399" s="19"/>
      <c r="V399" s="19"/>
      <c r="W399" s="19"/>
      <c r="X399" s="54">
        <f t="shared" si="37"/>
        <v>0</v>
      </c>
      <c r="Y399" s="54" t="e">
        <f t="shared" si="38"/>
        <v>#DIV/0!</v>
      </c>
      <c r="Z399" s="54">
        <f t="shared" si="39"/>
        <v>0</v>
      </c>
      <c r="AA399" s="57" t="s">
        <v>51</v>
      </c>
      <c r="AB399" s="59" t="s">
        <v>52</v>
      </c>
      <c r="AC399" s="7"/>
    </row>
    <row r="400" s="1" customFormat="1" ht="84" spans="1:29">
      <c r="A400" s="19">
        <v>393</v>
      </c>
      <c r="B400" s="61" t="s">
        <v>26</v>
      </c>
      <c r="C400" s="24" t="s">
        <v>1211</v>
      </c>
      <c r="D400" s="67" t="s">
        <v>1212</v>
      </c>
      <c r="E400" s="69" t="s">
        <v>226</v>
      </c>
      <c r="F400" s="71" t="s">
        <v>271</v>
      </c>
      <c r="G400" s="75" t="s">
        <v>1213</v>
      </c>
      <c r="H400" s="21" t="s">
        <v>1065</v>
      </c>
      <c r="I400" s="38">
        <f t="shared" si="36"/>
        <v>50</v>
      </c>
      <c r="J400" s="19"/>
      <c r="K400" s="19"/>
      <c r="L400" s="19"/>
      <c r="M400" s="19">
        <v>50</v>
      </c>
      <c r="N400" s="19"/>
      <c r="O400" s="19"/>
      <c r="P400" s="19"/>
      <c r="Q400" s="19"/>
      <c r="R400" s="19"/>
      <c r="S400" s="19"/>
      <c r="T400" s="53">
        <f t="shared" si="35"/>
        <v>0</v>
      </c>
      <c r="U400" s="19"/>
      <c r="V400" s="19"/>
      <c r="W400" s="19"/>
      <c r="X400" s="54">
        <f t="shared" si="37"/>
        <v>0</v>
      </c>
      <c r="Y400" s="54" t="e">
        <f t="shared" si="38"/>
        <v>#DIV/0!</v>
      </c>
      <c r="Z400" s="54">
        <f t="shared" si="39"/>
        <v>0</v>
      </c>
      <c r="AA400" s="57" t="s">
        <v>51</v>
      </c>
      <c r="AB400" s="59" t="s">
        <v>52</v>
      </c>
      <c r="AC400" s="7"/>
    </row>
    <row r="401" s="1" customFormat="1" ht="96" spans="1:29">
      <c r="A401" s="19">
        <v>394</v>
      </c>
      <c r="B401" s="61" t="s">
        <v>26</v>
      </c>
      <c r="C401" s="24" t="s">
        <v>1214</v>
      </c>
      <c r="D401" s="67" t="s">
        <v>1215</v>
      </c>
      <c r="E401" s="69" t="s">
        <v>181</v>
      </c>
      <c r="F401" s="71" t="s">
        <v>182</v>
      </c>
      <c r="G401" s="75" t="s">
        <v>1216</v>
      </c>
      <c r="H401" s="21" t="s">
        <v>1065</v>
      </c>
      <c r="I401" s="38">
        <f t="shared" si="36"/>
        <v>48</v>
      </c>
      <c r="J401" s="19"/>
      <c r="K401" s="19"/>
      <c r="L401" s="19"/>
      <c r="M401" s="19">
        <v>48</v>
      </c>
      <c r="N401" s="19"/>
      <c r="O401" s="19"/>
      <c r="P401" s="19"/>
      <c r="Q401" s="19"/>
      <c r="R401" s="19"/>
      <c r="S401" s="19"/>
      <c r="T401" s="53">
        <f t="shared" si="35"/>
        <v>48</v>
      </c>
      <c r="U401" s="19"/>
      <c r="V401" s="19"/>
      <c r="W401" s="74">
        <v>48</v>
      </c>
      <c r="X401" s="54">
        <f t="shared" si="37"/>
        <v>1</v>
      </c>
      <c r="Y401" s="54" t="e">
        <f t="shared" si="38"/>
        <v>#DIV/0!</v>
      </c>
      <c r="Z401" s="54">
        <f t="shared" si="39"/>
        <v>1</v>
      </c>
      <c r="AA401" s="57" t="s">
        <v>51</v>
      </c>
      <c r="AB401" s="59" t="s">
        <v>52</v>
      </c>
      <c r="AC401" s="7"/>
    </row>
    <row r="402" s="1" customFormat="1" ht="96" spans="1:29">
      <c r="A402" s="19">
        <v>395</v>
      </c>
      <c r="B402" s="61" t="s">
        <v>26</v>
      </c>
      <c r="C402" s="24" t="s">
        <v>1217</v>
      </c>
      <c r="D402" s="67" t="s">
        <v>1218</v>
      </c>
      <c r="E402" s="69" t="s">
        <v>236</v>
      </c>
      <c r="F402" s="71" t="s">
        <v>170</v>
      </c>
      <c r="G402" s="75" t="s">
        <v>1219</v>
      </c>
      <c r="H402" s="21" t="s">
        <v>1065</v>
      </c>
      <c r="I402" s="38">
        <f t="shared" si="36"/>
        <v>130</v>
      </c>
      <c r="J402" s="19"/>
      <c r="K402" s="19"/>
      <c r="L402" s="19"/>
      <c r="M402" s="19">
        <v>130</v>
      </c>
      <c r="N402" s="19"/>
      <c r="O402" s="19"/>
      <c r="P402" s="19"/>
      <c r="Q402" s="19"/>
      <c r="R402" s="19"/>
      <c r="S402" s="19"/>
      <c r="T402" s="53">
        <f t="shared" si="35"/>
        <v>0</v>
      </c>
      <c r="U402" s="19"/>
      <c r="V402" s="19"/>
      <c r="W402" s="19"/>
      <c r="X402" s="54">
        <f t="shared" si="37"/>
        <v>0</v>
      </c>
      <c r="Y402" s="54" t="e">
        <f t="shared" si="38"/>
        <v>#DIV/0!</v>
      </c>
      <c r="Z402" s="54">
        <f t="shared" si="39"/>
        <v>0</v>
      </c>
      <c r="AA402" s="57" t="s">
        <v>33</v>
      </c>
      <c r="AB402" s="59"/>
      <c r="AC402" s="7"/>
    </row>
    <row r="403" s="1" customFormat="1" ht="78.75" spans="1:29">
      <c r="A403" s="19">
        <v>396</v>
      </c>
      <c r="B403" s="61" t="s">
        <v>448</v>
      </c>
      <c r="C403" s="21" t="s">
        <v>1220</v>
      </c>
      <c r="D403" s="75" t="s">
        <v>1221</v>
      </c>
      <c r="E403" s="69" t="s">
        <v>191</v>
      </c>
      <c r="F403" s="71" t="s">
        <v>542</v>
      </c>
      <c r="G403" s="64" t="s">
        <v>1222</v>
      </c>
      <c r="H403" s="21" t="s">
        <v>1223</v>
      </c>
      <c r="I403" s="38">
        <f t="shared" si="36"/>
        <v>50</v>
      </c>
      <c r="J403" s="19"/>
      <c r="K403" s="19"/>
      <c r="L403" s="19"/>
      <c r="M403" s="19">
        <v>50</v>
      </c>
      <c r="N403" s="19"/>
      <c r="O403" s="19"/>
      <c r="P403" s="19"/>
      <c r="Q403" s="19"/>
      <c r="R403" s="19"/>
      <c r="S403" s="19"/>
      <c r="T403" s="53">
        <f t="shared" si="35"/>
        <v>0</v>
      </c>
      <c r="U403" s="19"/>
      <c r="V403" s="19"/>
      <c r="W403" s="19"/>
      <c r="X403" s="54">
        <f t="shared" si="37"/>
        <v>0</v>
      </c>
      <c r="Y403" s="54" t="e">
        <f t="shared" si="38"/>
        <v>#DIV/0!</v>
      </c>
      <c r="Z403" s="54">
        <f t="shared" si="39"/>
        <v>0</v>
      </c>
      <c r="AA403" s="57" t="s">
        <v>51</v>
      </c>
      <c r="AB403" s="59" t="s">
        <v>52</v>
      </c>
      <c r="AC403" s="7"/>
    </row>
    <row r="404" s="1" customFormat="1" ht="180" spans="1:29">
      <c r="A404" s="19">
        <v>397</v>
      </c>
      <c r="B404" s="67" t="s">
        <v>1224</v>
      </c>
      <c r="C404" s="75" t="s">
        <v>1225</v>
      </c>
      <c r="D404" s="75" t="s">
        <v>1226</v>
      </c>
      <c r="E404" s="67" t="s">
        <v>679</v>
      </c>
      <c r="F404" s="67" t="s">
        <v>1224</v>
      </c>
      <c r="G404" s="64" t="s">
        <v>1227</v>
      </c>
      <c r="H404" s="67" t="s">
        <v>1228</v>
      </c>
      <c r="I404" s="38">
        <f t="shared" si="36"/>
        <v>61</v>
      </c>
      <c r="J404" s="19"/>
      <c r="K404" s="19"/>
      <c r="L404" s="19"/>
      <c r="M404" s="19"/>
      <c r="N404" s="19">
        <v>61</v>
      </c>
      <c r="O404" s="19"/>
      <c r="P404" s="19"/>
      <c r="Q404" s="19"/>
      <c r="R404" s="19"/>
      <c r="S404" s="19"/>
      <c r="T404" s="53">
        <f t="shared" si="35"/>
        <v>49</v>
      </c>
      <c r="U404" s="19"/>
      <c r="V404" s="19"/>
      <c r="W404" s="74">
        <v>49</v>
      </c>
      <c r="X404" s="54">
        <f t="shared" si="37"/>
        <v>0.80327868852459</v>
      </c>
      <c r="Y404" s="54" t="e">
        <f t="shared" si="38"/>
        <v>#DIV/0!</v>
      </c>
      <c r="Z404" s="54">
        <f t="shared" si="39"/>
        <v>0.80327868852459</v>
      </c>
      <c r="AA404" s="57" t="s">
        <v>33</v>
      </c>
      <c r="AB404" s="59"/>
      <c r="AC404" s="7"/>
    </row>
    <row r="405" s="1" customFormat="1" ht="126" spans="1:29">
      <c r="A405" s="19">
        <v>398</v>
      </c>
      <c r="B405" s="67" t="s">
        <v>1224</v>
      </c>
      <c r="C405" s="75" t="s">
        <v>1229</v>
      </c>
      <c r="D405" s="75" t="s">
        <v>1230</v>
      </c>
      <c r="E405" s="67" t="s">
        <v>175</v>
      </c>
      <c r="F405" s="67" t="s">
        <v>176</v>
      </c>
      <c r="G405" s="64" t="s">
        <v>1231</v>
      </c>
      <c r="H405" s="67" t="s">
        <v>1228</v>
      </c>
      <c r="I405" s="38">
        <f t="shared" si="36"/>
        <v>9</v>
      </c>
      <c r="J405" s="19"/>
      <c r="K405" s="19"/>
      <c r="L405" s="19"/>
      <c r="M405" s="19"/>
      <c r="N405" s="19">
        <v>9</v>
      </c>
      <c r="O405" s="19"/>
      <c r="P405" s="19"/>
      <c r="Q405" s="19"/>
      <c r="R405" s="19"/>
      <c r="S405" s="19"/>
      <c r="T405" s="53">
        <f t="shared" si="35"/>
        <v>9</v>
      </c>
      <c r="U405" s="19"/>
      <c r="V405" s="19"/>
      <c r="W405" s="74">
        <v>9</v>
      </c>
      <c r="X405" s="54">
        <f t="shared" si="37"/>
        <v>1</v>
      </c>
      <c r="Y405" s="54" t="e">
        <f t="shared" si="38"/>
        <v>#DIV/0!</v>
      </c>
      <c r="Z405" s="54">
        <f t="shared" si="39"/>
        <v>1</v>
      </c>
      <c r="AA405" s="57" t="s">
        <v>33</v>
      </c>
      <c r="AB405" s="59"/>
      <c r="AC405" s="7"/>
    </row>
    <row r="406" s="1" customFormat="1" ht="156" spans="1:29">
      <c r="A406" s="19">
        <v>399</v>
      </c>
      <c r="B406" s="67" t="s">
        <v>26</v>
      </c>
      <c r="C406" s="70" t="s">
        <v>1232</v>
      </c>
      <c r="D406" s="67" t="s">
        <v>1233</v>
      </c>
      <c r="E406" s="67" t="s">
        <v>238</v>
      </c>
      <c r="F406" s="67" t="s">
        <v>484</v>
      </c>
      <c r="G406" s="75" t="s">
        <v>1234</v>
      </c>
      <c r="H406" s="67" t="s">
        <v>1235</v>
      </c>
      <c r="I406" s="38">
        <f t="shared" si="36"/>
        <v>300</v>
      </c>
      <c r="J406" s="19"/>
      <c r="K406" s="19"/>
      <c r="L406" s="19"/>
      <c r="M406" s="19">
        <v>300</v>
      </c>
      <c r="N406" s="19"/>
      <c r="O406" s="19"/>
      <c r="P406" s="19"/>
      <c r="Q406" s="19"/>
      <c r="R406" s="19"/>
      <c r="S406" s="19"/>
      <c r="T406" s="53">
        <f t="shared" si="35"/>
        <v>0</v>
      </c>
      <c r="U406" s="19"/>
      <c r="V406" s="19"/>
      <c r="W406" s="19"/>
      <c r="X406" s="54">
        <f t="shared" si="37"/>
        <v>0</v>
      </c>
      <c r="Y406" s="54" t="e">
        <f t="shared" si="38"/>
        <v>#DIV/0!</v>
      </c>
      <c r="Z406" s="54">
        <f t="shared" si="39"/>
        <v>0</v>
      </c>
      <c r="AA406" s="57" t="s">
        <v>51</v>
      </c>
      <c r="AB406" s="59" t="s">
        <v>52</v>
      </c>
      <c r="AC406" s="7"/>
    </row>
    <row r="407" s="1" customFormat="1" ht="96" spans="1:29">
      <c r="A407" s="19">
        <v>400</v>
      </c>
      <c r="B407" s="67" t="s">
        <v>26</v>
      </c>
      <c r="C407" s="70" t="s">
        <v>1236</v>
      </c>
      <c r="D407" s="67" t="s">
        <v>1237</v>
      </c>
      <c r="E407" s="67" t="s">
        <v>238</v>
      </c>
      <c r="F407" s="67" t="s">
        <v>484</v>
      </c>
      <c r="G407" s="75" t="s">
        <v>1238</v>
      </c>
      <c r="H407" s="67" t="s">
        <v>1235</v>
      </c>
      <c r="I407" s="38">
        <f t="shared" si="36"/>
        <v>50</v>
      </c>
      <c r="J407" s="19"/>
      <c r="K407" s="19"/>
      <c r="L407" s="19"/>
      <c r="M407" s="19">
        <v>50</v>
      </c>
      <c r="N407" s="19"/>
      <c r="O407" s="19"/>
      <c r="P407" s="19"/>
      <c r="Q407" s="19"/>
      <c r="R407" s="19"/>
      <c r="S407" s="19"/>
      <c r="T407" s="53">
        <f t="shared" si="35"/>
        <v>0</v>
      </c>
      <c r="U407" s="19"/>
      <c r="V407" s="19"/>
      <c r="W407" s="19"/>
      <c r="X407" s="54">
        <f t="shared" si="37"/>
        <v>0</v>
      </c>
      <c r="Y407" s="54" t="e">
        <f t="shared" si="38"/>
        <v>#DIV/0!</v>
      </c>
      <c r="Z407" s="54">
        <f t="shared" si="39"/>
        <v>0</v>
      </c>
      <c r="AA407" s="57" t="s">
        <v>51</v>
      </c>
      <c r="AB407" s="59" t="s">
        <v>52</v>
      </c>
      <c r="AC407" s="7"/>
    </row>
    <row r="408" s="1" customFormat="1" ht="132" spans="1:29">
      <c r="A408" s="19">
        <v>401</v>
      </c>
      <c r="B408" s="67" t="s">
        <v>26</v>
      </c>
      <c r="C408" s="70" t="s">
        <v>1239</v>
      </c>
      <c r="D408" s="67" t="s">
        <v>1240</v>
      </c>
      <c r="E408" s="67" t="s">
        <v>238</v>
      </c>
      <c r="F408" s="67" t="s">
        <v>318</v>
      </c>
      <c r="G408" s="75" t="s">
        <v>1241</v>
      </c>
      <c r="H408" s="67" t="s">
        <v>1235</v>
      </c>
      <c r="I408" s="38">
        <f t="shared" si="36"/>
        <v>150</v>
      </c>
      <c r="J408" s="19"/>
      <c r="K408" s="19"/>
      <c r="L408" s="19"/>
      <c r="M408" s="19">
        <v>150</v>
      </c>
      <c r="N408" s="19"/>
      <c r="O408" s="19"/>
      <c r="P408" s="19"/>
      <c r="Q408" s="19"/>
      <c r="R408" s="19"/>
      <c r="S408" s="19"/>
      <c r="T408" s="53">
        <f t="shared" si="35"/>
        <v>0</v>
      </c>
      <c r="U408" s="19"/>
      <c r="V408" s="19"/>
      <c r="W408" s="19"/>
      <c r="X408" s="54">
        <f t="shared" si="37"/>
        <v>0</v>
      </c>
      <c r="Y408" s="54" t="e">
        <f t="shared" si="38"/>
        <v>#DIV/0!</v>
      </c>
      <c r="Z408" s="54">
        <f t="shared" si="39"/>
        <v>0</v>
      </c>
      <c r="AA408" s="57" t="s">
        <v>51</v>
      </c>
      <c r="AB408" s="59" t="s">
        <v>52</v>
      </c>
      <c r="AC408" s="7"/>
    </row>
    <row r="409" s="1" customFormat="1" ht="180" spans="1:29">
      <c r="A409" s="19">
        <v>402</v>
      </c>
      <c r="B409" s="67" t="s">
        <v>26</v>
      </c>
      <c r="C409" s="89" t="s">
        <v>1242</v>
      </c>
      <c r="D409" s="75" t="s">
        <v>1243</v>
      </c>
      <c r="E409" s="67" t="s">
        <v>249</v>
      </c>
      <c r="F409" s="67" t="s">
        <v>300</v>
      </c>
      <c r="G409" s="21" t="s">
        <v>1244</v>
      </c>
      <c r="H409" s="67" t="s">
        <v>1245</v>
      </c>
      <c r="I409" s="38">
        <f t="shared" si="36"/>
        <v>50</v>
      </c>
      <c r="J409" s="19"/>
      <c r="K409" s="19"/>
      <c r="L409" s="19"/>
      <c r="M409" s="19">
        <v>50</v>
      </c>
      <c r="N409" s="19"/>
      <c r="O409" s="19"/>
      <c r="P409" s="19"/>
      <c r="Q409" s="19"/>
      <c r="R409" s="19"/>
      <c r="S409" s="19"/>
      <c r="T409" s="53">
        <f t="shared" si="35"/>
        <v>0</v>
      </c>
      <c r="U409" s="19"/>
      <c r="V409" s="19"/>
      <c r="W409" s="74"/>
      <c r="X409" s="54">
        <f t="shared" si="37"/>
        <v>0</v>
      </c>
      <c r="Y409" s="54" t="e">
        <f t="shared" si="38"/>
        <v>#DIV/0!</v>
      </c>
      <c r="Z409" s="54">
        <f t="shared" si="39"/>
        <v>0</v>
      </c>
      <c r="AA409" s="57" t="s">
        <v>33</v>
      </c>
      <c r="AB409" s="59"/>
      <c r="AC409" s="7"/>
    </row>
    <row r="410" s="1" customFormat="1" ht="180" spans="1:29">
      <c r="A410" s="19">
        <v>403</v>
      </c>
      <c r="B410" s="67" t="s">
        <v>26</v>
      </c>
      <c r="C410" s="89" t="s">
        <v>1246</v>
      </c>
      <c r="D410" s="75" t="s">
        <v>1243</v>
      </c>
      <c r="E410" s="67" t="s">
        <v>181</v>
      </c>
      <c r="F410" s="67" t="s">
        <v>182</v>
      </c>
      <c r="G410" s="21" t="s">
        <v>1244</v>
      </c>
      <c r="H410" s="67" t="s">
        <v>1245</v>
      </c>
      <c r="I410" s="38">
        <f t="shared" si="36"/>
        <v>50</v>
      </c>
      <c r="J410" s="19"/>
      <c r="K410" s="19"/>
      <c r="L410" s="19"/>
      <c r="M410" s="19">
        <v>50</v>
      </c>
      <c r="N410" s="19"/>
      <c r="O410" s="19"/>
      <c r="P410" s="19"/>
      <c r="Q410" s="19"/>
      <c r="R410" s="19"/>
      <c r="S410" s="19"/>
      <c r="T410" s="53">
        <f t="shared" si="35"/>
        <v>0</v>
      </c>
      <c r="U410" s="19"/>
      <c r="V410" s="19"/>
      <c r="W410" s="74"/>
      <c r="X410" s="54">
        <f t="shared" si="37"/>
        <v>0</v>
      </c>
      <c r="Y410" s="54" t="e">
        <f t="shared" si="38"/>
        <v>#DIV/0!</v>
      </c>
      <c r="Z410" s="54">
        <f t="shared" si="39"/>
        <v>0</v>
      </c>
      <c r="AA410" s="57" t="s">
        <v>33</v>
      </c>
      <c r="AB410" s="59"/>
      <c r="AC410" s="7"/>
    </row>
    <row r="411" s="1" customFormat="1" ht="180" spans="1:29">
      <c r="A411" s="19">
        <v>404</v>
      </c>
      <c r="B411" s="67" t="s">
        <v>26</v>
      </c>
      <c r="C411" s="89" t="s">
        <v>1247</v>
      </c>
      <c r="D411" s="75" t="s">
        <v>1243</v>
      </c>
      <c r="E411" s="67" t="s">
        <v>221</v>
      </c>
      <c r="F411" s="67" t="s">
        <v>69</v>
      </c>
      <c r="G411" s="21" t="s">
        <v>1244</v>
      </c>
      <c r="H411" s="67" t="s">
        <v>1245</v>
      </c>
      <c r="I411" s="38">
        <f t="shared" si="36"/>
        <v>50</v>
      </c>
      <c r="J411" s="19"/>
      <c r="K411" s="19"/>
      <c r="L411" s="19"/>
      <c r="M411" s="19">
        <v>50</v>
      </c>
      <c r="N411" s="19"/>
      <c r="O411" s="19"/>
      <c r="P411" s="19"/>
      <c r="Q411" s="19"/>
      <c r="R411" s="19"/>
      <c r="S411" s="19"/>
      <c r="T411" s="53">
        <f t="shared" si="35"/>
        <v>40</v>
      </c>
      <c r="U411" s="19"/>
      <c r="V411" s="19"/>
      <c r="W411" s="74">
        <v>40</v>
      </c>
      <c r="X411" s="54">
        <f t="shared" si="37"/>
        <v>0.8</v>
      </c>
      <c r="Y411" s="54" t="e">
        <f t="shared" si="38"/>
        <v>#DIV/0!</v>
      </c>
      <c r="Z411" s="54">
        <f t="shared" si="39"/>
        <v>0.8</v>
      </c>
      <c r="AA411" s="57" t="s">
        <v>33</v>
      </c>
      <c r="AB411" s="59"/>
      <c r="AC411" s="7"/>
    </row>
    <row r="412" s="1" customFormat="1" ht="180" spans="1:29">
      <c r="A412" s="19">
        <v>405</v>
      </c>
      <c r="B412" s="67" t="s">
        <v>26</v>
      </c>
      <c r="C412" s="89" t="s">
        <v>1248</v>
      </c>
      <c r="D412" s="75" t="s">
        <v>1243</v>
      </c>
      <c r="E412" s="67" t="s">
        <v>218</v>
      </c>
      <c r="F412" s="67" t="s">
        <v>119</v>
      </c>
      <c r="G412" s="21" t="s">
        <v>1244</v>
      </c>
      <c r="H412" s="67" t="s">
        <v>1245</v>
      </c>
      <c r="I412" s="38">
        <f t="shared" si="36"/>
        <v>50</v>
      </c>
      <c r="J412" s="19"/>
      <c r="K412" s="19"/>
      <c r="L412" s="19"/>
      <c r="M412" s="19">
        <v>50</v>
      </c>
      <c r="N412" s="19"/>
      <c r="O412" s="19"/>
      <c r="P412" s="19"/>
      <c r="Q412" s="19"/>
      <c r="R412" s="19"/>
      <c r="S412" s="19"/>
      <c r="T412" s="53">
        <f t="shared" si="35"/>
        <v>0</v>
      </c>
      <c r="U412" s="19"/>
      <c r="V412" s="19"/>
      <c r="W412" s="74"/>
      <c r="X412" s="54">
        <f t="shared" si="37"/>
        <v>0</v>
      </c>
      <c r="Y412" s="54" t="e">
        <f t="shared" si="38"/>
        <v>#DIV/0!</v>
      </c>
      <c r="Z412" s="54">
        <f t="shared" si="39"/>
        <v>0</v>
      </c>
      <c r="AA412" s="57" t="s">
        <v>33</v>
      </c>
      <c r="AB412" s="59"/>
      <c r="AC412" s="7"/>
    </row>
    <row r="413" s="1" customFormat="1" ht="180" spans="1:29">
      <c r="A413" s="19">
        <v>406</v>
      </c>
      <c r="B413" s="67" t="s">
        <v>26</v>
      </c>
      <c r="C413" s="89" t="s">
        <v>1249</v>
      </c>
      <c r="D413" s="75" t="s">
        <v>1243</v>
      </c>
      <c r="E413" s="67" t="s">
        <v>210</v>
      </c>
      <c r="F413" s="67" t="s">
        <v>110</v>
      </c>
      <c r="G413" s="21" t="s">
        <v>1244</v>
      </c>
      <c r="H413" s="67" t="s">
        <v>1245</v>
      </c>
      <c r="I413" s="38">
        <f t="shared" si="36"/>
        <v>50</v>
      </c>
      <c r="J413" s="19"/>
      <c r="K413" s="19"/>
      <c r="L413" s="19"/>
      <c r="M413" s="19">
        <v>50</v>
      </c>
      <c r="N413" s="19"/>
      <c r="O413" s="19"/>
      <c r="P413" s="19"/>
      <c r="Q413" s="19"/>
      <c r="R413" s="19"/>
      <c r="S413" s="19"/>
      <c r="T413" s="53">
        <f t="shared" si="35"/>
        <v>0</v>
      </c>
      <c r="U413" s="19"/>
      <c r="V413" s="19"/>
      <c r="W413" s="74"/>
      <c r="X413" s="54">
        <f t="shared" si="37"/>
        <v>0</v>
      </c>
      <c r="Y413" s="54" t="e">
        <f t="shared" si="38"/>
        <v>#DIV/0!</v>
      </c>
      <c r="Z413" s="54">
        <f t="shared" si="39"/>
        <v>0</v>
      </c>
      <c r="AA413" s="57" t="s">
        <v>33</v>
      </c>
      <c r="AB413" s="59"/>
      <c r="AC413" s="7"/>
    </row>
    <row r="414" s="1" customFormat="1" ht="180" spans="1:29">
      <c r="A414" s="19">
        <v>407</v>
      </c>
      <c r="B414" s="67" t="s">
        <v>26</v>
      </c>
      <c r="C414" s="89" t="s">
        <v>1250</v>
      </c>
      <c r="D414" s="75" t="s">
        <v>1243</v>
      </c>
      <c r="E414" s="67" t="s">
        <v>187</v>
      </c>
      <c r="F414" s="67" t="s">
        <v>539</v>
      </c>
      <c r="G414" s="21" t="s">
        <v>1244</v>
      </c>
      <c r="H414" s="67" t="s">
        <v>1245</v>
      </c>
      <c r="I414" s="38">
        <f t="shared" si="36"/>
        <v>50</v>
      </c>
      <c r="J414" s="19"/>
      <c r="K414" s="19"/>
      <c r="L414" s="19"/>
      <c r="M414" s="19">
        <v>50</v>
      </c>
      <c r="N414" s="19"/>
      <c r="O414" s="19"/>
      <c r="P414" s="19"/>
      <c r="Q414" s="19"/>
      <c r="R414" s="19"/>
      <c r="S414" s="19"/>
      <c r="T414" s="53">
        <f t="shared" si="35"/>
        <v>0</v>
      </c>
      <c r="U414" s="19"/>
      <c r="V414" s="19"/>
      <c r="W414" s="74"/>
      <c r="X414" s="54">
        <f t="shared" si="37"/>
        <v>0</v>
      </c>
      <c r="Y414" s="54" t="e">
        <f t="shared" si="38"/>
        <v>#DIV/0!</v>
      </c>
      <c r="Z414" s="54">
        <f t="shared" si="39"/>
        <v>0</v>
      </c>
      <c r="AA414" s="57" t="s">
        <v>33</v>
      </c>
      <c r="AB414" s="59"/>
      <c r="AC414" s="7"/>
    </row>
    <row r="415" s="1" customFormat="1" ht="180" spans="1:29">
      <c r="A415" s="19">
        <v>408</v>
      </c>
      <c r="B415" s="67" t="s">
        <v>26</v>
      </c>
      <c r="C415" s="89" t="s">
        <v>1251</v>
      </c>
      <c r="D415" s="75" t="s">
        <v>1243</v>
      </c>
      <c r="E415" s="67" t="s">
        <v>48</v>
      </c>
      <c r="F415" s="67" t="s">
        <v>49</v>
      </c>
      <c r="G415" s="21" t="s">
        <v>1244</v>
      </c>
      <c r="H415" s="67" t="s">
        <v>1245</v>
      </c>
      <c r="I415" s="38">
        <f t="shared" si="36"/>
        <v>50</v>
      </c>
      <c r="J415" s="19"/>
      <c r="K415" s="19"/>
      <c r="L415" s="19"/>
      <c r="M415" s="19">
        <v>50</v>
      </c>
      <c r="N415" s="19"/>
      <c r="O415" s="19"/>
      <c r="P415" s="19"/>
      <c r="Q415" s="19"/>
      <c r="R415" s="19"/>
      <c r="S415" s="19"/>
      <c r="T415" s="53">
        <f t="shared" si="35"/>
        <v>0</v>
      </c>
      <c r="U415" s="19"/>
      <c r="V415" s="19"/>
      <c r="W415" s="74"/>
      <c r="X415" s="54">
        <f t="shared" si="37"/>
        <v>0</v>
      </c>
      <c r="Y415" s="54" t="e">
        <f t="shared" si="38"/>
        <v>#DIV/0!</v>
      </c>
      <c r="Z415" s="54">
        <f t="shared" si="39"/>
        <v>0</v>
      </c>
      <c r="AA415" s="57" t="s">
        <v>33</v>
      </c>
      <c r="AB415" s="59"/>
      <c r="AC415" s="7"/>
    </row>
    <row r="416" s="1" customFormat="1" ht="180" spans="1:29">
      <c r="A416" s="19">
        <v>409</v>
      </c>
      <c r="B416" s="67" t="s">
        <v>26</v>
      </c>
      <c r="C416" s="89" t="s">
        <v>1252</v>
      </c>
      <c r="D416" s="75" t="s">
        <v>1243</v>
      </c>
      <c r="E416" s="67" t="s">
        <v>202</v>
      </c>
      <c r="F416" s="67" t="s">
        <v>262</v>
      </c>
      <c r="G416" s="21" t="s">
        <v>1244</v>
      </c>
      <c r="H416" s="67" t="s">
        <v>1245</v>
      </c>
      <c r="I416" s="38">
        <f t="shared" si="36"/>
        <v>50</v>
      </c>
      <c r="J416" s="19"/>
      <c r="K416" s="19"/>
      <c r="L416" s="19"/>
      <c r="M416" s="19">
        <v>50</v>
      </c>
      <c r="N416" s="19"/>
      <c r="O416" s="19"/>
      <c r="P416" s="19"/>
      <c r="Q416" s="19"/>
      <c r="R416" s="19"/>
      <c r="S416" s="19"/>
      <c r="T416" s="53">
        <f t="shared" si="35"/>
        <v>0</v>
      </c>
      <c r="U416" s="19"/>
      <c r="V416" s="19"/>
      <c r="W416" s="74"/>
      <c r="X416" s="54">
        <f t="shared" si="37"/>
        <v>0</v>
      </c>
      <c r="Y416" s="54" t="e">
        <f t="shared" si="38"/>
        <v>#DIV/0!</v>
      </c>
      <c r="Z416" s="54">
        <f t="shared" si="39"/>
        <v>0</v>
      </c>
      <c r="AA416" s="57" t="s">
        <v>33</v>
      </c>
      <c r="AB416" s="59"/>
      <c r="AC416" s="7"/>
    </row>
    <row r="417" s="1" customFormat="1" ht="180" spans="1:29">
      <c r="A417" s="19">
        <v>410</v>
      </c>
      <c r="B417" s="67" t="s">
        <v>26</v>
      </c>
      <c r="C417" s="89" t="s">
        <v>1253</v>
      </c>
      <c r="D417" s="75" t="s">
        <v>1243</v>
      </c>
      <c r="E417" s="67" t="s">
        <v>212</v>
      </c>
      <c r="F417" s="67" t="s">
        <v>83</v>
      </c>
      <c r="G417" s="21" t="s">
        <v>1244</v>
      </c>
      <c r="H417" s="67" t="s">
        <v>1245</v>
      </c>
      <c r="I417" s="38">
        <f t="shared" si="36"/>
        <v>50</v>
      </c>
      <c r="J417" s="19"/>
      <c r="K417" s="19"/>
      <c r="L417" s="19"/>
      <c r="M417" s="19">
        <v>50</v>
      </c>
      <c r="N417" s="19"/>
      <c r="O417" s="19"/>
      <c r="P417" s="19"/>
      <c r="Q417" s="19"/>
      <c r="R417" s="19"/>
      <c r="S417" s="19"/>
      <c r="T417" s="53">
        <f t="shared" si="35"/>
        <v>0</v>
      </c>
      <c r="U417" s="19"/>
      <c r="V417" s="19"/>
      <c r="W417" s="74"/>
      <c r="X417" s="54">
        <f t="shared" si="37"/>
        <v>0</v>
      </c>
      <c r="Y417" s="54" t="e">
        <f t="shared" si="38"/>
        <v>#DIV/0!</v>
      </c>
      <c r="Z417" s="54">
        <f t="shared" si="39"/>
        <v>0</v>
      </c>
      <c r="AA417" s="57" t="s">
        <v>33</v>
      </c>
      <c r="AB417" s="59"/>
      <c r="AC417" s="7"/>
    </row>
    <row r="418" s="1" customFormat="1" ht="180" spans="1:29">
      <c r="A418" s="19">
        <v>411</v>
      </c>
      <c r="B418" s="67" t="s">
        <v>26</v>
      </c>
      <c r="C418" s="89" t="s">
        <v>1254</v>
      </c>
      <c r="D418" s="75" t="s">
        <v>1243</v>
      </c>
      <c r="E418" s="67" t="s">
        <v>149</v>
      </c>
      <c r="F418" s="67" t="s">
        <v>150</v>
      </c>
      <c r="G418" s="21" t="s">
        <v>1244</v>
      </c>
      <c r="H418" s="67" t="s">
        <v>1245</v>
      </c>
      <c r="I418" s="38">
        <f t="shared" si="36"/>
        <v>50</v>
      </c>
      <c r="J418" s="19"/>
      <c r="K418" s="19"/>
      <c r="L418" s="19"/>
      <c r="M418" s="19">
        <v>50</v>
      </c>
      <c r="N418" s="19"/>
      <c r="O418" s="19"/>
      <c r="P418" s="19"/>
      <c r="Q418" s="19"/>
      <c r="R418" s="19"/>
      <c r="S418" s="19"/>
      <c r="T418" s="53">
        <f t="shared" si="35"/>
        <v>0</v>
      </c>
      <c r="U418" s="19"/>
      <c r="V418" s="19"/>
      <c r="W418" s="74"/>
      <c r="X418" s="54">
        <f t="shared" si="37"/>
        <v>0</v>
      </c>
      <c r="Y418" s="54" t="e">
        <f t="shared" si="38"/>
        <v>#DIV/0!</v>
      </c>
      <c r="Z418" s="54">
        <f t="shared" si="39"/>
        <v>0</v>
      </c>
      <c r="AA418" s="57" t="s">
        <v>33</v>
      </c>
      <c r="AB418" s="59"/>
      <c r="AC418" s="7"/>
    </row>
    <row r="419" s="1" customFormat="1" ht="180" spans="1:29">
      <c r="A419" s="19">
        <v>412</v>
      </c>
      <c r="B419" s="67" t="s">
        <v>26</v>
      </c>
      <c r="C419" s="89" t="s">
        <v>1255</v>
      </c>
      <c r="D419" s="75" t="s">
        <v>1243</v>
      </c>
      <c r="E419" s="67" t="s">
        <v>216</v>
      </c>
      <c r="F419" s="67" t="s">
        <v>129</v>
      </c>
      <c r="G419" s="21" t="s">
        <v>1244</v>
      </c>
      <c r="H419" s="67" t="s">
        <v>1245</v>
      </c>
      <c r="I419" s="38">
        <f t="shared" si="36"/>
        <v>50</v>
      </c>
      <c r="J419" s="19"/>
      <c r="K419" s="19"/>
      <c r="L419" s="19"/>
      <c r="M419" s="19">
        <v>50</v>
      </c>
      <c r="N419" s="19"/>
      <c r="O419" s="19"/>
      <c r="P419" s="19"/>
      <c r="Q419" s="19"/>
      <c r="R419" s="19"/>
      <c r="S419" s="19"/>
      <c r="T419" s="53">
        <f t="shared" si="35"/>
        <v>0</v>
      </c>
      <c r="U419" s="19"/>
      <c r="V419" s="19"/>
      <c r="W419" s="74"/>
      <c r="X419" s="54">
        <f t="shared" si="37"/>
        <v>0</v>
      </c>
      <c r="Y419" s="54" t="e">
        <f t="shared" si="38"/>
        <v>#DIV/0!</v>
      </c>
      <c r="Z419" s="54">
        <f t="shared" si="39"/>
        <v>0</v>
      </c>
      <c r="AA419" s="57" t="s">
        <v>33</v>
      </c>
      <c r="AB419" s="59"/>
      <c r="AC419" s="7"/>
    </row>
    <row r="420" s="1" customFormat="1" ht="180" spans="1:29">
      <c r="A420" s="19">
        <v>413</v>
      </c>
      <c r="B420" s="67" t="s">
        <v>26</v>
      </c>
      <c r="C420" s="89" t="s">
        <v>1256</v>
      </c>
      <c r="D420" s="75" t="s">
        <v>1243</v>
      </c>
      <c r="E420" s="67" t="s">
        <v>207</v>
      </c>
      <c r="F420" s="67" t="s">
        <v>295</v>
      </c>
      <c r="G420" s="21" t="s">
        <v>1244</v>
      </c>
      <c r="H420" s="67" t="s">
        <v>1245</v>
      </c>
      <c r="I420" s="38">
        <f t="shared" si="36"/>
        <v>50</v>
      </c>
      <c r="J420" s="19"/>
      <c r="K420" s="19"/>
      <c r="L420" s="19"/>
      <c r="M420" s="19">
        <v>50</v>
      </c>
      <c r="N420" s="19"/>
      <c r="O420" s="19"/>
      <c r="P420" s="19"/>
      <c r="Q420" s="19"/>
      <c r="R420" s="19"/>
      <c r="S420" s="19"/>
      <c r="T420" s="53">
        <f t="shared" si="35"/>
        <v>0</v>
      </c>
      <c r="U420" s="19"/>
      <c r="V420" s="19"/>
      <c r="W420" s="74"/>
      <c r="X420" s="54">
        <f t="shared" si="37"/>
        <v>0</v>
      </c>
      <c r="Y420" s="54" t="e">
        <f t="shared" si="38"/>
        <v>#DIV/0!</v>
      </c>
      <c r="Z420" s="54">
        <f t="shared" si="39"/>
        <v>0</v>
      </c>
      <c r="AA420" s="57" t="s">
        <v>33</v>
      </c>
      <c r="AB420" s="59"/>
      <c r="AC420" s="7"/>
    </row>
    <row r="421" s="1" customFormat="1" ht="180" spans="1:29">
      <c r="A421" s="19">
        <v>414</v>
      </c>
      <c r="B421" s="67" t="s">
        <v>26</v>
      </c>
      <c r="C421" s="89" t="s">
        <v>1257</v>
      </c>
      <c r="D421" s="75" t="s">
        <v>1243</v>
      </c>
      <c r="E421" s="67" t="s">
        <v>199</v>
      </c>
      <c r="F421" s="67" t="s">
        <v>534</v>
      </c>
      <c r="G421" s="21" t="s">
        <v>1244</v>
      </c>
      <c r="H421" s="67" t="s">
        <v>1245</v>
      </c>
      <c r="I421" s="38">
        <f t="shared" si="36"/>
        <v>50</v>
      </c>
      <c r="J421" s="19"/>
      <c r="K421" s="19"/>
      <c r="L421" s="19"/>
      <c r="M421" s="19">
        <v>50</v>
      </c>
      <c r="N421" s="19"/>
      <c r="O421" s="19"/>
      <c r="P421" s="19"/>
      <c r="Q421" s="19"/>
      <c r="R421" s="19"/>
      <c r="S421" s="19"/>
      <c r="T421" s="53">
        <f t="shared" si="35"/>
        <v>0</v>
      </c>
      <c r="U421" s="19"/>
      <c r="V421" s="19"/>
      <c r="W421" s="74"/>
      <c r="X421" s="54">
        <f t="shared" si="37"/>
        <v>0</v>
      </c>
      <c r="Y421" s="54" t="e">
        <f t="shared" si="38"/>
        <v>#DIV/0!</v>
      </c>
      <c r="Z421" s="54">
        <f t="shared" si="39"/>
        <v>0</v>
      </c>
      <c r="AA421" s="57" t="s">
        <v>33</v>
      </c>
      <c r="AB421" s="59"/>
      <c r="AC421" s="7"/>
    </row>
    <row r="422" s="1" customFormat="1" ht="180" spans="1:29">
      <c r="A422" s="19">
        <v>415</v>
      </c>
      <c r="B422" s="67" t="s">
        <v>26</v>
      </c>
      <c r="C422" s="89" t="s">
        <v>1258</v>
      </c>
      <c r="D422" s="75" t="s">
        <v>1243</v>
      </c>
      <c r="E422" s="67" t="s">
        <v>42</v>
      </c>
      <c r="F422" s="67" t="s">
        <v>43</v>
      </c>
      <c r="G422" s="21" t="s">
        <v>1244</v>
      </c>
      <c r="H422" s="67" t="s">
        <v>1245</v>
      </c>
      <c r="I422" s="38">
        <f t="shared" si="36"/>
        <v>50</v>
      </c>
      <c r="J422" s="19"/>
      <c r="K422" s="19"/>
      <c r="L422" s="19"/>
      <c r="M422" s="19">
        <v>50</v>
      </c>
      <c r="N422" s="19"/>
      <c r="O422" s="19"/>
      <c r="P422" s="19"/>
      <c r="Q422" s="19"/>
      <c r="R422" s="19"/>
      <c r="S422" s="19"/>
      <c r="T422" s="53">
        <f t="shared" si="35"/>
        <v>0</v>
      </c>
      <c r="U422" s="19"/>
      <c r="V422" s="19"/>
      <c r="W422" s="74"/>
      <c r="X422" s="54">
        <f t="shared" si="37"/>
        <v>0</v>
      </c>
      <c r="Y422" s="54" t="e">
        <f t="shared" si="38"/>
        <v>#DIV/0!</v>
      </c>
      <c r="Z422" s="54">
        <f t="shared" si="39"/>
        <v>0</v>
      </c>
      <c r="AA422" s="57" t="s">
        <v>33</v>
      </c>
      <c r="AB422" s="59"/>
      <c r="AC422" s="7"/>
    </row>
    <row r="423" s="1" customFormat="1" ht="180" spans="1:29">
      <c r="A423" s="19">
        <v>416</v>
      </c>
      <c r="B423" s="67" t="s">
        <v>26</v>
      </c>
      <c r="C423" s="89" t="s">
        <v>1259</v>
      </c>
      <c r="D423" s="75" t="s">
        <v>1243</v>
      </c>
      <c r="E423" s="67" t="s">
        <v>191</v>
      </c>
      <c r="F423" s="67" t="s">
        <v>542</v>
      </c>
      <c r="G423" s="21" t="s">
        <v>1244</v>
      </c>
      <c r="H423" s="67" t="s">
        <v>1245</v>
      </c>
      <c r="I423" s="38">
        <f t="shared" si="36"/>
        <v>50</v>
      </c>
      <c r="J423" s="19"/>
      <c r="K423" s="19"/>
      <c r="L423" s="19"/>
      <c r="M423" s="19">
        <v>50</v>
      </c>
      <c r="N423" s="19"/>
      <c r="O423" s="19"/>
      <c r="P423" s="19"/>
      <c r="Q423" s="19"/>
      <c r="R423" s="19"/>
      <c r="S423" s="19"/>
      <c r="T423" s="53">
        <f t="shared" si="35"/>
        <v>0</v>
      </c>
      <c r="U423" s="19"/>
      <c r="V423" s="19"/>
      <c r="W423" s="74"/>
      <c r="X423" s="54">
        <f t="shared" si="37"/>
        <v>0</v>
      </c>
      <c r="Y423" s="54" t="e">
        <f t="shared" si="38"/>
        <v>#DIV/0!</v>
      </c>
      <c r="Z423" s="54">
        <f t="shared" si="39"/>
        <v>0</v>
      </c>
      <c r="AA423" s="57" t="s">
        <v>33</v>
      </c>
      <c r="AB423" s="59"/>
      <c r="AC423" s="7"/>
    </row>
    <row r="424" s="1" customFormat="1" ht="180" spans="1:29">
      <c r="A424" s="19">
        <v>417</v>
      </c>
      <c r="B424" s="67" t="s">
        <v>26</v>
      </c>
      <c r="C424" s="89" t="s">
        <v>1260</v>
      </c>
      <c r="D424" s="75" t="s">
        <v>1243</v>
      </c>
      <c r="E424" s="67" t="s">
        <v>224</v>
      </c>
      <c r="F424" s="67" t="s">
        <v>326</v>
      </c>
      <c r="G424" s="21" t="s">
        <v>1244</v>
      </c>
      <c r="H424" s="67" t="s">
        <v>1245</v>
      </c>
      <c r="I424" s="38">
        <f t="shared" si="36"/>
        <v>50</v>
      </c>
      <c r="J424" s="19"/>
      <c r="K424" s="19"/>
      <c r="L424" s="19"/>
      <c r="M424" s="19">
        <v>50</v>
      </c>
      <c r="N424" s="19"/>
      <c r="O424" s="19"/>
      <c r="P424" s="19"/>
      <c r="Q424" s="19"/>
      <c r="R424" s="19"/>
      <c r="S424" s="19"/>
      <c r="T424" s="53">
        <f t="shared" si="35"/>
        <v>0</v>
      </c>
      <c r="U424" s="19"/>
      <c r="V424" s="19"/>
      <c r="W424" s="74"/>
      <c r="X424" s="54">
        <f t="shared" si="37"/>
        <v>0</v>
      </c>
      <c r="Y424" s="54" t="e">
        <f t="shared" si="38"/>
        <v>#DIV/0!</v>
      </c>
      <c r="Z424" s="54">
        <f t="shared" si="39"/>
        <v>0</v>
      </c>
      <c r="AA424" s="57" t="s">
        <v>33</v>
      </c>
      <c r="AB424" s="59"/>
      <c r="AC424" s="7"/>
    </row>
    <row r="425" s="1" customFormat="1" ht="180" spans="1:29">
      <c r="A425" s="19">
        <v>418</v>
      </c>
      <c r="B425" s="67" t="s">
        <v>26</v>
      </c>
      <c r="C425" s="89" t="s">
        <v>1261</v>
      </c>
      <c r="D425" s="75" t="s">
        <v>1243</v>
      </c>
      <c r="E425" s="67" t="s">
        <v>142</v>
      </c>
      <c r="F425" s="67" t="s">
        <v>93</v>
      </c>
      <c r="G425" s="21" t="s">
        <v>1244</v>
      </c>
      <c r="H425" s="67" t="s">
        <v>1245</v>
      </c>
      <c r="I425" s="38">
        <f t="shared" si="36"/>
        <v>50</v>
      </c>
      <c r="J425" s="19"/>
      <c r="K425" s="19"/>
      <c r="L425" s="19"/>
      <c r="M425" s="19">
        <v>50</v>
      </c>
      <c r="N425" s="19"/>
      <c r="O425" s="19"/>
      <c r="P425" s="19"/>
      <c r="Q425" s="19"/>
      <c r="R425" s="19"/>
      <c r="S425" s="19"/>
      <c r="T425" s="53">
        <f t="shared" si="35"/>
        <v>0</v>
      </c>
      <c r="U425" s="19"/>
      <c r="V425" s="19"/>
      <c r="W425" s="74"/>
      <c r="X425" s="54">
        <f t="shared" si="37"/>
        <v>0</v>
      </c>
      <c r="Y425" s="54" t="e">
        <f t="shared" si="38"/>
        <v>#DIV/0!</v>
      </c>
      <c r="Z425" s="54">
        <f t="shared" si="39"/>
        <v>0</v>
      </c>
      <c r="AA425" s="57" t="s">
        <v>33</v>
      </c>
      <c r="AB425" s="59"/>
      <c r="AC425" s="7"/>
    </row>
    <row r="426" s="1" customFormat="1" ht="180" spans="1:29">
      <c r="A426" s="19">
        <v>419</v>
      </c>
      <c r="B426" s="67" t="s">
        <v>26</v>
      </c>
      <c r="C426" s="89" t="s">
        <v>1262</v>
      </c>
      <c r="D426" s="75" t="s">
        <v>1243</v>
      </c>
      <c r="E426" s="67" t="s">
        <v>36</v>
      </c>
      <c r="F426" s="67" t="s">
        <v>37</v>
      </c>
      <c r="G426" s="21" t="s">
        <v>1244</v>
      </c>
      <c r="H426" s="67" t="s">
        <v>1245</v>
      </c>
      <c r="I426" s="38">
        <f t="shared" si="36"/>
        <v>50</v>
      </c>
      <c r="J426" s="19"/>
      <c r="K426" s="19"/>
      <c r="L426" s="19"/>
      <c r="M426" s="19">
        <v>50</v>
      </c>
      <c r="N426" s="19"/>
      <c r="O426" s="19"/>
      <c r="P426" s="19"/>
      <c r="Q426" s="19"/>
      <c r="R426" s="19"/>
      <c r="S426" s="19"/>
      <c r="T426" s="53">
        <f t="shared" si="35"/>
        <v>0</v>
      </c>
      <c r="U426" s="19"/>
      <c r="V426" s="19"/>
      <c r="W426" s="74"/>
      <c r="X426" s="54">
        <f t="shared" si="37"/>
        <v>0</v>
      </c>
      <c r="Y426" s="54" t="e">
        <f t="shared" si="38"/>
        <v>#DIV/0!</v>
      </c>
      <c r="Z426" s="54">
        <f t="shared" si="39"/>
        <v>0</v>
      </c>
      <c r="AA426" s="57" t="s">
        <v>33</v>
      </c>
      <c r="AB426" s="59"/>
      <c r="AC426" s="7"/>
    </row>
    <row r="427" s="1" customFormat="1" ht="180" spans="1:29">
      <c r="A427" s="19">
        <v>420</v>
      </c>
      <c r="B427" s="67" t="s">
        <v>26</v>
      </c>
      <c r="C427" s="89" t="s">
        <v>1263</v>
      </c>
      <c r="D427" s="75" t="s">
        <v>1243</v>
      </c>
      <c r="E427" s="67" t="s">
        <v>230</v>
      </c>
      <c r="F427" s="67" t="s">
        <v>88</v>
      </c>
      <c r="G427" s="21" t="s">
        <v>1244</v>
      </c>
      <c r="H427" s="67" t="s">
        <v>1245</v>
      </c>
      <c r="I427" s="38">
        <f t="shared" si="36"/>
        <v>50</v>
      </c>
      <c r="J427" s="19"/>
      <c r="K427" s="19"/>
      <c r="L427" s="19"/>
      <c r="M427" s="19">
        <v>50</v>
      </c>
      <c r="N427" s="19"/>
      <c r="O427" s="19"/>
      <c r="P427" s="19"/>
      <c r="Q427" s="19"/>
      <c r="R427" s="19"/>
      <c r="S427" s="19"/>
      <c r="T427" s="53">
        <f t="shared" si="35"/>
        <v>0</v>
      </c>
      <c r="U427" s="19"/>
      <c r="V427" s="19"/>
      <c r="W427" s="74"/>
      <c r="X427" s="54">
        <f t="shared" si="37"/>
        <v>0</v>
      </c>
      <c r="Y427" s="54" t="e">
        <f t="shared" si="38"/>
        <v>#DIV/0!</v>
      </c>
      <c r="Z427" s="54">
        <f t="shared" si="39"/>
        <v>0</v>
      </c>
      <c r="AA427" s="57" t="s">
        <v>33</v>
      </c>
      <c r="AB427" s="59"/>
      <c r="AC427" s="7"/>
    </row>
    <row r="428" s="1" customFormat="1" ht="180" spans="1:29">
      <c r="A428" s="19">
        <v>421</v>
      </c>
      <c r="B428" s="67" t="s">
        <v>26</v>
      </c>
      <c r="C428" s="89" t="s">
        <v>1264</v>
      </c>
      <c r="D428" s="75" t="s">
        <v>1243</v>
      </c>
      <c r="E428" s="67" t="s">
        <v>226</v>
      </c>
      <c r="F428" s="67" t="s">
        <v>271</v>
      </c>
      <c r="G428" s="21" t="s">
        <v>1244</v>
      </c>
      <c r="H428" s="67" t="s">
        <v>1245</v>
      </c>
      <c r="I428" s="38">
        <f t="shared" si="36"/>
        <v>50</v>
      </c>
      <c r="J428" s="19"/>
      <c r="K428" s="19"/>
      <c r="L428" s="19"/>
      <c r="M428" s="19">
        <v>50</v>
      </c>
      <c r="N428" s="19"/>
      <c r="O428" s="19"/>
      <c r="P428" s="19"/>
      <c r="Q428" s="19"/>
      <c r="R428" s="19"/>
      <c r="S428" s="19"/>
      <c r="T428" s="53">
        <f t="shared" si="35"/>
        <v>0</v>
      </c>
      <c r="U428" s="19"/>
      <c r="V428" s="19"/>
      <c r="W428" s="74"/>
      <c r="X428" s="54">
        <f t="shared" si="37"/>
        <v>0</v>
      </c>
      <c r="Y428" s="54" t="e">
        <f t="shared" si="38"/>
        <v>#DIV/0!</v>
      </c>
      <c r="Z428" s="54">
        <f t="shared" si="39"/>
        <v>0</v>
      </c>
      <c r="AA428" s="57" t="s">
        <v>33</v>
      </c>
      <c r="AB428" s="59"/>
      <c r="AC428" s="7"/>
    </row>
    <row r="429" s="1" customFormat="1" ht="180" spans="1:29">
      <c r="A429" s="19">
        <v>422</v>
      </c>
      <c r="B429" s="67" t="s">
        <v>26</v>
      </c>
      <c r="C429" s="89" t="s">
        <v>1265</v>
      </c>
      <c r="D429" s="75" t="s">
        <v>1243</v>
      </c>
      <c r="E429" s="67" t="s">
        <v>29</v>
      </c>
      <c r="F429" s="67" t="s">
        <v>30</v>
      </c>
      <c r="G429" s="21" t="s">
        <v>1244</v>
      </c>
      <c r="H429" s="67" t="s">
        <v>1245</v>
      </c>
      <c r="I429" s="38">
        <f t="shared" si="36"/>
        <v>50</v>
      </c>
      <c r="J429" s="19"/>
      <c r="K429" s="19"/>
      <c r="L429" s="19"/>
      <c r="M429" s="19">
        <v>50</v>
      </c>
      <c r="N429" s="19"/>
      <c r="O429" s="19"/>
      <c r="P429" s="19"/>
      <c r="Q429" s="19"/>
      <c r="R429" s="19"/>
      <c r="S429" s="19"/>
      <c r="T429" s="53">
        <f t="shared" si="35"/>
        <v>0</v>
      </c>
      <c r="U429" s="19"/>
      <c r="V429" s="19"/>
      <c r="W429" s="74"/>
      <c r="X429" s="54">
        <f t="shared" si="37"/>
        <v>0</v>
      </c>
      <c r="Y429" s="54" t="e">
        <f t="shared" si="38"/>
        <v>#DIV/0!</v>
      </c>
      <c r="Z429" s="54">
        <f t="shared" si="39"/>
        <v>0</v>
      </c>
      <c r="AA429" s="57" t="s">
        <v>33</v>
      </c>
      <c r="AB429" s="59"/>
      <c r="AC429" s="7"/>
    </row>
    <row r="430" s="1" customFormat="1" ht="180" spans="1:29">
      <c r="A430" s="19">
        <v>423</v>
      </c>
      <c r="B430" s="67" t="s">
        <v>26</v>
      </c>
      <c r="C430" s="89" t="s">
        <v>1266</v>
      </c>
      <c r="D430" s="75" t="s">
        <v>1243</v>
      </c>
      <c r="E430" s="67" t="s">
        <v>246</v>
      </c>
      <c r="F430" s="67" t="s">
        <v>659</v>
      </c>
      <c r="G430" s="21" t="s">
        <v>1244</v>
      </c>
      <c r="H430" s="67" t="s">
        <v>1245</v>
      </c>
      <c r="I430" s="38">
        <f t="shared" si="36"/>
        <v>50</v>
      </c>
      <c r="J430" s="19"/>
      <c r="K430" s="19"/>
      <c r="L430" s="19"/>
      <c r="M430" s="19">
        <v>50</v>
      </c>
      <c r="N430" s="19"/>
      <c r="O430" s="19"/>
      <c r="P430" s="19"/>
      <c r="Q430" s="19"/>
      <c r="R430" s="19"/>
      <c r="S430" s="19"/>
      <c r="T430" s="53">
        <f t="shared" si="35"/>
        <v>0</v>
      </c>
      <c r="U430" s="19"/>
      <c r="V430" s="19"/>
      <c r="W430" s="74"/>
      <c r="X430" s="54">
        <f t="shared" si="37"/>
        <v>0</v>
      </c>
      <c r="Y430" s="54" t="e">
        <f t="shared" si="38"/>
        <v>#DIV/0!</v>
      </c>
      <c r="Z430" s="54">
        <f t="shared" si="39"/>
        <v>0</v>
      </c>
      <c r="AA430" s="57" t="s">
        <v>33</v>
      </c>
      <c r="AB430" s="59"/>
      <c r="AC430" s="7"/>
    </row>
    <row r="431" s="1" customFormat="1" ht="180" spans="1:29">
      <c r="A431" s="19">
        <v>424</v>
      </c>
      <c r="B431" s="67" t="s">
        <v>26</v>
      </c>
      <c r="C431" s="89" t="s">
        <v>1267</v>
      </c>
      <c r="D431" s="75" t="s">
        <v>1243</v>
      </c>
      <c r="E431" s="67" t="s">
        <v>1268</v>
      </c>
      <c r="F431" s="67" t="s">
        <v>528</v>
      </c>
      <c r="G431" s="21" t="s">
        <v>1244</v>
      </c>
      <c r="H431" s="67" t="s">
        <v>1245</v>
      </c>
      <c r="I431" s="38">
        <f t="shared" si="36"/>
        <v>50</v>
      </c>
      <c r="J431" s="19"/>
      <c r="K431" s="19"/>
      <c r="L431" s="19"/>
      <c r="M431" s="19">
        <v>50</v>
      </c>
      <c r="N431" s="19"/>
      <c r="O431" s="19"/>
      <c r="P431" s="19"/>
      <c r="Q431" s="19"/>
      <c r="R431" s="19"/>
      <c r="S431" s="19"/>
      <c r="T431" s="53">
        <f t="shared" si="35"/>
        <v>0</v>
      </c>
      <c r="U431" s="19"/>
      <c r="V431" s="19"/>
      <c r="W431" s="74"/>
      <c r="X431" s="54">
        <f t="shared" si="37"/>
        <v>0</v>
      </c>
      <c r="Y431" s="54" t="e">
        <f t="shared" si="38"/>
        <v>#DIV/0!</v>
      </c>
      <c r="Z431" s="54">
        <f t="shared" si="39"/>
        <v>0</v>
      </c>
      <c r="AA431" s="57" t="s">
        <v>33</v>
      </c>
      <c r="AB431" s="59"/>
      <c r="AC431" s="7"/>
    </row>
    <row r="432" s="1" customFormat="1" ht="180" spans="1:29">
      <c r="A432" s="19">
        <v>425</v>
      </c>
      <c r="B432" s="67" t="s">
        <v>26</v>
      </c>
      <c r="C432" s="89" t="s">
        <v>1269</v>
      </c>
      <c r="D432" s="75" t="s">
        <v>1243</v>
      </c>
      <c r="E432" s="67" t="s">
        <v>228</v>
      </c>
      <c r="F432" s="67" t="s">
        <v>134</v>
      </c>
      <c r="G432" s="21" t="s">
        <v>1244</v>
      </c>
      <c r="H432" s="67" t="s">
        <v>1245</v>
      </c>
      <c r="I432" s="38">
        <f t="shared" si="36"/>
        <v>50</v>
      </c>
      <c r="J432" s="19"/>
      <c r="K432" s="19"/>
      <c r="L432" s="19"/>
      <c r="M432" s="19">
        <v>50</v>
      </c>
      <c r="N432" s="19"/>
      <c r="O432" s="19"/>
      <c r="P432" s="19"/>
      <c r="Q432" s="19"/>
      <c r="R432" s="19"/>
      <c r="S432" s="19"/>
      <c r="T432" s="53">
        <f t="shared" si="35"/>
        <v>0</v>
      </c>
      <c r="U432" s="19"/>
      <c r="V432" s="19"/>
      <c r="W432" s="74"/>
      <c r="X432" s="54">
        <f t="shared" si="37"/>
        <v>0</v>
      </c>
      <c r="Y432" s="54" t="e">
        <f t="shared" si="38"/>
        <v>#DIV/0!</v>
      </c>
      <c r="Z432" s="54">
        <f t="shared" si="39"/>
        <v>0</v>
      </c>
      <c r="AA432" s="57" t="s">
        <v>33</v>
      </c>
      <c r="AB432" s="59"/>
      <c r="AC432" s="7"/>
    </row>
    <row r="433" s="1" customFormat="1" ht="180" spans="1:29">
      <c r="A433" s="19">
        <v>426</v>
      </c>
      <c r="B433" s="67" t="s">
        <v>26</v>
      </c>
      <c r="C433" s="89" t="s">
        <v>1270</v>
      </c>
      <c r="D433" s="75" t="s">
        <v>1243</v>
      </c>
      <c r="E433" s="67" t="s">
        <v>236</v>
      </c>
      <c r="F433" s="67" t="s">
        <v>170</v>
      </c>
      <c r="G433" s="21" t="s">
        <v>1244</v>
      </c>
      <c r="H433" s="67" t="s">
        <v>1245</v>
      </c>
      <c r="I433" s="38">
        <f t="shared" si="36"/>
        <v>50</v>
      </c>
      <c r="J433" s="19"/>
      <c r="K433" s="19"/>
      <c r="L433" s="19"/>
      <c r="M433" s="19">
        <v>50</v>
      </c>
      <c r="N433" s="19"/>
      <c r="O433" s="19"/>
      <c r="P433" s="19"/>
      <c r="Q433" s="19"/>
      <c r="R433" s="19"/>
      <c r="S433" s="19"/>
      <c r="T433" s="53">
        <f t="shared" si="35"/>
        <v>0</v>
      </c>
      <c r="U433" s="19"/>
      <c r="V433" s="19"/>
      <c r="W433" s="74"/>
      <c r="X433" s="54">
        <f t="shared" si="37"/>
        <v>0</v>
      </c>
      <c r="Y433" s="54" t="e">
        <f t="shared" si="38"/>
        <v>#DIV/0!</v>
      </c>
      <c r="Z433" s="54">
        <f t="shared" si="39"/>
        <v>0</v>
      </c>
      <c r="AA433" s="57" t="s">
        <v>33</v>
      </c>
      <c r="AB433" s="59"/>
      <c r="AC433" s="7"/>
    </row>
    <row r="434" s="1" customFormat="1" ht="180" spans="1:29">
      <c r="A434" s="19">
        <v>427</v>
      </c>
      <c r="B434" s="67" t="s">
        <v>26</v>
      </c>
      <c r="C434" s="89" t="s">
        <v>1271</v>
      </c>
      <c r="D434" s="75" t="s">
        <v>1243</v>
      </c>
      <c r="E434" s="67" t="s">
        <v>234</v>
      </c>
      <c r="F434" s="67" t="s">
        <v>531</v>
      </c>
      <c r="G434" s="21" t="s">
        <v>1244</v>
      </c>
      <c r="H434" s="67" t="s">
        <v>1245</v>
      </c>
      <c r="I434" s="38">
        <f t="shared" si="36"/>
        <v>50</v>
      </c>
      <c r="J434" s="19"/>
      <c r="K434" s="19"/>
      <c r="L434" s="19"/>
      <c r="M434" s="19">
        <v>50</v>
      </c>
      <c r="N434" s="19"/>
      <c r="O434" s="19"/>
      <c r="P434" s="19"/>
      <c r="Q434" s="19"/>
      <c r="R434" s="19"/>
      <c r="S434" s="19"/>
      <c r="T434" s="53">
        <f t="shared" si="35"/>
        <v>0</v>
      </c>
      <c r="U434" s="19"/>
      <c r="V434" s="19"/>
      <c r="W434" s="74"/>
      <c r="X434" s="54">
        <f t="shared" si="37"/>
        <v>0</v>
      </c>
      <c r="Y434" s="54" t="e">
        <f t="shared" si="38"/>
        <v>#DIV/0!</v>
      </c>
      <c r="Z434" s="54">
        <f t="shared" si="39"/>
        <v>0</v>
      </c>
      <c r="AA434" s="57" t="s">
        <v>33</v>
      </c>
      <c r="AB434" s="59"/>
      <c r="AC434" s="7"/>
    </row>
    <row r="435" s="1" customFormat="1" ht="180" spans="1:29">
      <c r="A435" s="19">
        <v>428</v>
      </c>
      <c r="B435" s="67" t="s">
        <v>26</v>
      </c>
      <c r="C435" s="89" t="s">
        <v>1272</v>
      </c>
      <c r="D435" s="75" t="s">
        <v>1243</v>
      </c>
      <c r="E435" s="67" t="s">
        <v>175</v>
      </c>
      <c r="F435" s="67" t="s">
        <v>176</v>
      </c>
      <c r="G435" s="21" t="s">
        <v>1244</v>
      </c>
      <c r="H435" s="67" t="s">
        <v>1245</v>
      </c>
      <c r="I435" s="38">
        <f t="shared" si="36"/>
        <v>50</v>
      </c>
      <c r="J435" s="19"/>
      <c r="K435" s="19"/>
      <c r="L435" s="19"/>
      <c r="M435" s="19">
        <v>50</v>
      </c>
      <c r="N435" s="19"/>
      <c r="O435" s="19"/>
      <c r="P435" s="19"/>
      <c r="Q435" s="19"/>
      <c r="R435" s="19"/>
      <c r="S435" s="19"/>
      <c r="T435" s="53">
        <f t="shared" si="35"/>
        <v>0</v>
      </c>
      <c r="U435" s="19"/>
      <c r="V435" s="19"/>
      <c r="W435" s="74"/>
      <c r="X435" s="54">
        <f t="shared" si="37"/>
        <v>0</v>
      </c>
      <c r="Y435" s="54" t="e">
        <f t="shared" si="38"/>
        <v>#DIV/0!</v>
      </c>
      <c r="Z435" s="54">
        <f t="shared" si="39"/>
        <v>0</v>
      </c>
      <c r="AA435" s="57" t="s">
        <v>33</v>
      </c>
      <c r="AB435" s="59"/>
      <c r="AC435" s="7"/>
    </row>
    <row r="436" s="1" customFormat="1" ht="180" spans="1:29">
      <c r="A436" s="19">
        <v>429</v>
      </c>
      <c r="B436" s="67" t="s">
        <v>26</v>
      </c>
      <c r="C436" s="89" t="s">
        <v>1273</v>
      </c>
      <c r="D436" s="75" t="s">
        <v>1243</v>
      </c>
      <c r="E436" s="67" t="s">
        <v>238</v>
      </c>
      <c r="F436" s="67" t="s">
        <v>484</v>
      </c>
      <c r="G436" s="21" t="s">
        <v>1244</v>
      </c>
      <c r="H436" s="67" t="s">
        <v>1245</v>
      </c>
      <c r="I436" s="38">
        <f t="shared" si="36"/>
        <v>50</v>
      </c>
      <c r="J436" s="19"/>
      <c r="K436" s="19"/>
      <c r="L436" s="19"/>
      <c r="M436" s="19">
        <v>50</v>
      </c>
      <c r="N436" s="19"/>
      <c r="O436" s="19"/>
      <c r="P436" s="19"/>
      <c r="Q436" s="19"/>
      <c r="R436" s="19"/>
      <c r="S436" s="19"/>
      <c r="T436" s="53">
        <f t="shared" si="35"/>
        <v>0</v>
      </c>
      <c r="U436" s="19"/>
      <c r="V436" s="19"/>
      <c r="W436" s="74"/>
      <c r="X436" s="54">
        <f t="shared" si="37"/>
        <v>0</v>
      </c>
      <c r="Y436" s="54" t="e">
        <f t="shared" si="38"/>
        <v>#DIV/0!</v>
      </c>
      <c r="Z436" s="54">
        <f t="shared" si="39"/>
        <v>0</v>
      </c>
      <c r="AA436" s="57" t="s">
        <v>33</v>
      </c>
      <c r="AB436" s="59"/>
      <c r="AC436" s="7"/>
    </row>
    <row r="437" s="1" customFormat="1" ht="180" spans="1:29">
      <c r="A437" s="19">
        <v>430</v>
      </c>
      <c r="B437" s="67" t="s">
        <v>26</v>
      </c>
      <c r="C437" s="89" t="s">
        <v>1274</v>
      </c>
      <c r="D437" s="75" t="s">
        <v>1243</v>
      </c>
      <c r="E437" s="67" t="s">
        <v>160</v>
      </c>
      <c r="F437" s="67" t="s">
        <v>124</v>
      </c>
      <c r="G437" s="21" t="s">
        <v>1244</v>
      </c>
      <c r="H437" s="67" t="s">
        <v>1245</v>
      </c>
      <c r="I437" s="38">
        <f t="shared" si="36"/>
        <v>50</v>
      </c>
      <c r="J437" s="19"/>
      <c r="K437" s="19"/>
      <c r="L437" s="19"/>
      <c r="M437" s="19">
        <v>50</v>
      </c>
      <c r="N437" s="19"/>
      <c r="O437" s="19"/>
      <c r="P437" s="19"/>
      <c r="Q437" s="19"/>
      <c r="R437" s="19"/>
      <c r="S437" s="19"/>
      <c r="T437" s="53">
        <f t="shared" si="35"/>
        <v>0</v>
      </c>
      <c r="U437" s="19"/>
      <c r="V437" s="19"/>
      <c r="W437" s="74"/>
      <c r="X437" s="54">
        <f t="shared" si="37"/>
        <v>0</v>
      </c>
      <c r="Y437" s="54" t="e">
        <f t="shared" si="38"/>
        <v>#DIV/0!</v>
      </c>
      <c r="Z437" s="54">
        <f t="shared" si="39"/>
        <v>0</v>
      </c>
      <c r="AA437" s="57" t="s">
        <v>33</v>
      </c>
      <c r="AB437" s="59"/>
      <c r="AC437" s="7"/>
    </row>
    <row r="438" s="1" customFormat="1" ht="180" spans="1:29">
      <c r="A438" s="19">
        <v>431</v>
      </c>
      <c r="B438" s="67" t="s">
        <v>26</v>
      </c>
      <c r="C438" s="89" t="s">
        <v>1275</v>
      </c>
      <c r="D438" s="75" t="s">
        <v>1243</v>
      </c>
      <c r="E438" s="67" t="s">
        <v>58</v>
      </c>
      <c r="F438" s="67" t="s">
        <v>59</v>
      </c>
      <c r="G438" s="21" t="s">
        <v>1244</v>
      </c>
      <c r="H438" s="67" t="s">
        <v>1245</v>
      </c>
      <c r="I438" s="38">
        <f t="shared" si="36"/>
        <v>50</v>
      </c>
      <c r="J438" s="19"/>
      <c r="K438" s="19"/>
      <c r="L438" s="19"/>
      <c r="M438" s="19">
        <v>50</v>
      </c>
      <c r="N438" s="19"/>
      <c r="O438" s="19"/>
      <c r="P438" s="19"/>
      <c r="Q438" s="19"/>
      <c r="R438" s="19"/>
      <c r="S438" s="19"/>
      <c r="T438" s="53">
        <f t="shared" si="35"/>
        <v>0</v>
      </c>
      <c r="U438" s="19"/>
      <c r="V438" s="19"/>
      <c r="W438" s="74"/>
      <c r="X438" s="54">
        <f t="shared" si="37"/>
        <v>0</v>
      </c>
      <c r="Y438" s="54" t="e">
        <f t="shared" si="38"/>
        <v>#DIV/0!</v>
      </c>
      <c r="Z438" s="54">
        <f t="shared" si="39"/>
        <v>0</v>
      </c>
      <c r="AA438" s="57" t="s">
        <v>33</v>
      </c>
      <c r="AB438" s="59"/>
      <c r="AC438" s="7"/>
    </row>
    <row r="439" s="1" customFormat="1" ht="168" spans="1:29">
      <c r="A439" s="19">
        <v>432</v>
      </c>
      <c r="B439" s="67" t="s">
        <v>26</v>
      </c>
      <c r="C439" s="75" t="s">
        <v>1276</v>
      </c>
      <c r="D439" s="67" t="s">
        <v>1277</v>
      </c>
      <c r="E439" s="67" t="s">
        <v>234</v>
      </c>
      <c r="F439" s="67" t="s">
        <v>531</v>
      </c>
      <c r="G439" s="75" t="s">
        <v>1278</v>
      </c>
      <c r="H439" s="67" t="s">
        <v>1279</v>
      </c>
      <c r="I439" s="38">
        <f t="shared" si="36"/>
        <v>50</v>
      </c>
      <c r="J439" s="19"/>
      <c r="K439" s="19"/>
      <c r="L439" s="19"/>
      <c r="M439" s="19">
        <v>50</v>
      </c>
      <c r="N439" s="19"/>
      <c r="O439" s="19"/>
      <c r="P439" s="19"/>
      <c r="Q439" s="19"/>
      <c r="R439" s="19"/>
      <c r="S439" s="19"/>
      <c r="T439" s="53">
        <f t="shared" si="35"/>
        <v>40</v>
      </c>
      <c r="U439" s="19"/>
      <c r="V439" s="19"/>
      <c r="W439" s="74">
        <v>40</v>
      </c>
      <c r="X439" s="54">
        <f t="shared" si="37"/>
        <v>0.8</v>
      </c>
      <c r="Y439" s="54" t="e">
        <f t="shared" si="38"/>
        <v>#DIV/0!</v>
      </c>
      <c r="Z439" s="54">
        <f t="shared" si="39"/>
        <v>0.8</v>
      </c>
      <c r="AA439" s="57" t="s">
        <v>33</v>
      </c>
      <c r="AB439" s="59"/>
      <c r="AC439" s="7"/>
    </row>
    <row r="440" s="1" customFormat="1" ht="85.5" spans="1:29">
      <c r="A440" s="19">
        <v>433</v>
      </c>
      <c r="B440" s="67" t="s">
        <v>26</v>
      </c>
      <c r="C440" s="75" t="s">
        <v>1280</v>
      </c>
      <c r="D440" s="67" t="s">
        <v>1281</v>
      </c>
      <c r="E440" s="67" t="s">
        <v>234</v>
      </c>
      <c r="F440" s="67" t="s">
        <v>531</v>
      </c>
      <c r="G440" s="64" t="s">
        <v>1282</v>
      </c>
      <c r="H440" s="67" t="s">
        <v>1283</v>
      </c>
      <c r="I440" s="38">
        <f t="shared" si="36"/>
        <v>50</v>
      </c>
      <c r="J440" s="19"/>
      <c r="K440" s="19"/>
      <c r="L440" s="19"/>
      <c r="M440" s="19">
        <v>50</v>
      </c>
      <c r="N440" s="19"/>
      <c r="O440" s="19"/>
      <c r="P440" s="19"/>
      <c r="Q440" s="19"/>
      <c r="R440" s="19"/>
      <c r="S440" s="19"/>
      <c r="T440" s="53">
        <f t="shared" si="35"/>
        <v>25</v>
      </c>
      <c r="U440" s="19"/>
      <c r="V440" s="19"/>
      <c r="W440" s="74">
        <v>25</v>
      </c>
      <c r="X440" s="54">
        <f t="shared" si="37"/>
        <v>0.5</v>
      </c>
      <c r="Y440" s="54" t="e">
        <f t="shared" si="38"/>
        <v>#DIV/0!</v>
      </c>
      <c r="Z440" s="54">
        <f t="shared" si="39"/>
        <v>0.5</v>
      </c>
      <c r="AA440" s="57" t="s">
        <v>51</v>
      </c>
      <c r="AB440" s="59" t="s">
        <v>52</v>
      </c>
      <c r="AC440" s="7"/>
    </row>
    <row r="441" s="1" customFormat="1" ht="156" spans="1:29">
      <c r="A441" s="19">
        <v>434</v>
      </c>
      <c r="B441" s="67" t="s">
        <v>26</v>
      </c>
      <c r="C441" s="73" t="s">
        <v>1284</v>
      </c>
      <c r="D441" s="75" t="s">
        <v>1285</v>
      </c>
      <c r="E441" s="67" t="s">
        <v>207</v>
      </c>
      <c r="F441" s="67" t="s">
        <v>295</v>
      </c>
      <c r="G441" s="75" t="s">
        <v>1286</v>
      </c>
      <c r="H441" s="67" t="s">
        <v>1287</v>
      </c>
      <c r="I441" s="38">
        <f t="shared" si="36"/>
        <v>50</v>
      </c>
      <c r="J441" s="19"/>
      <c r="K441" s="19"/>
      <c r="L441" s="19"/>
      <c r="M441" s="19">
        <v>50</v>
      </c>
      <c r="N441" s="19"/>
      <c r="O441" s="19"/>
      <c r="P441" s="19"/>
      <c r="Q441" s="19"/>
      <c r="R441" s="19"/>
      <c r="S441" s="19"/>
      <c r="T441" s="53">
        <f t="shared" si="35"/>
        <v>50</v>
      </c>
      <c r="U441" s="19"/>
      <c r="V441" s="19"/>
      <c r="W441" s="19">
        <v>50</v>
      </c>
      <c r="X441" s="54">
        <f t="shared" si="37"/>
        <v>1</v>
      </c>
      <c r="Y441" s="54" t="e">
        <f t="shared" si="38"/>
        <v>#DIV/0!</v>
      </c>
      <c r="Z441" s="54">
        <f t="shared" si="39"/>
        <v>1</v>
      </c>
      <c r="AA441" s="57" t="s">
        <v>33</v>
      </c>
      <c r="AB441" s="59"/>
      <c r="AC441" s="7"/>
    </row>
    <row r="442" s="1" customFormat="1" ht="180" spans="1:29">
      <c r="A442" s="19">
        <v>435</v>
      </c>
      <c r="B442" s="67" t="s">
        <v>26</v>
      </c>
      <c r="C442" s="73" t="s">
        <v>1288</v>
      </c>
      <c r="D442" s="67" t="s">
        <v>1289</v>
      </c>
      <c r="E442" s="67" t="s">
        <v>207</v>
      </c>
      <c r="F442" s="67" t="s">
        <v>295</v>
      </c>
      <c r="G442" s="75" t="s">
        <v>1290</v>
      </c>
      <c r="H442" s="67" t="s">
        <v>1287</v>
      </c>
      <c r="I442" s="38">
        <f t="shared" si="36"/>
        <v>50</v>
      </c>
      <c r="J442" s="19"/>
      <c r="K442" s="19"/>
      <c r="L442" s="19"/>
      <c r="M442" s="19">
        <v>50</v>
      </c>
      <c r="N442" s="19"/>
      <c r="O442" s="19"/>
      <c r="P442" s="19"/>
      <c r="Q442" s="19"/>
      <c r="R442" s="19"/>
      <c r="S442" s="19"/>
      <c r="T442" s="53">
        <f t="shared" si="35"/>
        <v>50</v>
      </c>
      <c r="U442" s="19"/>
      <c r="V442" s="19"/>
      <c r="W442" s="19">
        <v>50</v>
      </c>
      <c r="X442" s="54">
        <f t="shared" si="37"/>
        <v>1</v>
      </c>
      <c r="Y442" s="54" t="e">
        <f t="shared" si="38"/>
        <v>#DIV/0!</v>
      </c>
      <c r="Z442" s="54">
        <f t="shared" si="39"/>
        <v>1</v>
      </c>
      <c r="AA442" s="57" t="s">
        <v>33</v>
      </c>
      <c r="AB442" s="59"/>
      <c r="AC442" s="7"/>
    </row>
    <row r="443" s="1" customFormat="1" ht="204" spans="1:29">
      <c r="A443" s="19">
        <v>436</v>
      </c>
      <c r="B443" s="67" t="s">
        <v>26</v>
      </c>
      <c r="C443" s="73" t="s">
        <v>1291</v>
      </c>
      <c r="D443" s="67" t="s">
        <v>1292</v>
      </c>
      <c r="E443" s="67" t="s">
        <v>207</v>
      </c>
      <c r="F443" s="67" t="s">
        <v>295</v>
      </c>
      <c r="G443" s="75" t="s">
        <v>1293</v>
      </c>
      <c r="H443" s="67" t="s">
        <v>1287</v>
      </c>
      <c r="I443" s="38">
        <f t="shared" si="36"/>
        <v>50</v>
      </c>
      <c r="J443" s="19"/>
      <c r="K443" s="19"/>
      <c r="L443" s="19"/>
      <c r="M443" s="19">
        <v>50</v>
      </c>
      <c r="N443" s="19"/>
      <c r="O443" s="19"/>
      <c r="P443" s="19"/>
      <c r="Q443" s="19"/>
      <c r="R443" s="19"/>
      <c r="S443" s="19"/>
      <c r="T443" s="53">
        <f t="shared" si="35"/>
        <v>50</v>
      </c>
      <c r="U443" s="19"/>
      <c r="V443" s="19"/>
      <c r="W443" s="19">
        <v>50</v>
      </c>
      <c r="X443" s="54">
        <f t="shared" si="37"/>
        <v>1</v>
      </c>
      <c r="Y443" s="54" t="e">
        <f t="shared" si="38"/>
        <v>#DIV/0!</v>
      </c>
      <c r="Z443" s="54">
        <f t="shared" si="39"/>
        <v>1</v>
      </c>
      <c r="AA443" s="57" t="s">
        <v>33</v>
      </c>
      <c r="AB443" s="59"/>
      <c r="AC443" s="7"/>
    </row>
    <row r="444" s="1" customFormat="1" ht="148.5" spans="1:29">
      <c r="A444" s="19">
        <v>437</v>
      </c>
      <c r="B444" s="67" t="s">
        <v>26</v>
      </c>
      <c r="C444" s="73" t="s">
        <v>1294</v>
      </c>
      <c r="D444" s="75" t="s">
        <v>1295</v>
      </c>
      <c r="E444" s="67" t="s">
        <v>210</v>
      </c>
      <c r="F444" s="67" t="s">
        <v>110</v>
      </c>
      <c r="G444" s="89" t="s">
        <v>1296</v>
      </c>
      <c r="H444" s="67" t="s">
        <v>1287</v>
      </c>
      <c r="I444" s="38">
        <f t="shared" si="36"/>
        <v>50</v>
      </c>
      <c r="J444" s="19"/>
      <c r="K444" s="19"/>
      <c r="L444" s="19"/>
      <c r="M444" s="19">
        <v>50</v>
      </c>
      <c r="N444" s="19"/>
      <c r="O444" s="19"/>
      <c r="P444" s="19"/>
      <c r="Q444" s="19"/>
      <c r="R444" s="19"/>
      <c r="S444" s="19"/>
      <c r="T444" s="53">
        <f t="shared" si="35"/>
        <v>50</v>
      </c>
      <c r="U444" s="19"/>
      <c r="V444" s="19"/>
      <c r="W444" s="19">
        <v>50</v>
      </c>
      <c r="X444" s="54">
        <f t="shared" si="37"/>
        <v>1</v>
      </c>
      <c r="Y444" s="54" t="e">
        <f t="shared" si="38"/>
        <v>#DIV/0!</v>
      </c>
      <c r="Z444" s="54">
        <f t="shared" si="39"/>
        <v>1</v>
      </c>
      <c r="AA444" s="57" t="s">
        <v>33</v>
      </c>
      <c r="AB444" s="59"/>
      <c r="AC444" s="7"/>
    </row>
    <row r="445" s="1" customFormat="1" ht="156" spans="1:29">
      <c r="A445" s="19">
        <v>438</v>
      </c>
      <c r="B445" s="67" t="s">
        <v>26</v>
      </c>
      <c r="C445" s="73" t="s">
        <v>1297</v>
      </c>
      <c r="D445" s="67" t="s">
        <v>1298</v>
      </c>
      <c r="E445" s="67" t="s">
        <v>36</v>
      </c>
      <c r="F445" s="67" t="s">
        <v>37</v>
      </c>
      <c r="G445" s="75" t="s">
        <v>1299</v>
      </c>
      <c r="H445" s="67" t="s">
        <v>1287</v>
      </c>
      <c r="I445" s="38">
        <f t="shared" si="36"/>
        <v>50</v>
      </c>
      <c r="J445" s="19"/>
      <c r="K445" s="19"/>
      <c r="L445" s="19"/>
      <c r="M445" s="19">
        <v>50</v>
      </c>
      <c r="N445" s="19"/>
      <c r="O445" s="19"/>
      <c r="P445" s="19"/>
      <c r="Q445" s="19"/>
      <c r="R445" s="19"/>
      <c r="S445" s="19"/>
      <c r="T445" s="53">
        <f t="shared" si="35"/>
        <v>0</v>
      </c>
      <c r="U445" s="19"/>
      <c r="V445" s="19"/>
      <c r="W445" s="19"/>
      <c r="X445" s="54">
        <f t="shared" si="37"/>
        <v>0</v>
      </c>
      <c r="Y445" s="54" t="e">
        <f t="shared" si="38"/>
        <v>#DIV/0!</v>
      </c>
      <c r="Z445" s="54">
        <f t="shared" si="39"/>
        <v>0</v>
      </c>
      <c r="AA445" s="57" t="s">
        <v>33</v>
      </c>
      <c r="AB445" s="59"/>
      <c r="AC445" s="7"/>
    </row>
    <row r="446" s="1" customFormat="1" ht="144" spans="1:29">
      <c r="A446" s="19">
        <v>439</v>
      </c>
      <c r="B446" s="67" t="s">
        <v>26</v>
      </c>
      <c r="C446" s="73" t="s">
        <v>1300</v>
      </c>
      <c r="D446" s="67" t="s">
        <v>1301</v>
      </c>
      <c r="E446" s="67" t="s">
        <v>234</v>
      </c>
      <c r="F446" s="67" t="s">
        <v>531</v>
      </c>
      <c r="G446" s="75" t="s">
        <v>1302</v>
      </c>
      <c r="H446" s="67" t="s">
        <v>1287</v>
      </c>
      <c r="I446" s="38">
        <f t="shared" si="36"/>
        <v>50</v>
      </c>
      <c r="J446" s="19"/>
      <c r="K446" s="19"/>
      <c r="L446" s="19"/>
      <c r="M446" s="19">
        <v>50</v>
      </c>
      <c r="N446" s="19"/>
      <c r="O446" s="19"/>
      <c r="P446" s="19"/>
      <c r="Q446" s="19"/>
      <c r="R446" s="19"/>
      <c r="S446" s="19"/>
      <c r="T446" s="53">
        <f t="shared" si="35"/>
        <v>50</v>
      </c>
      <c r="U446" s="19"/>
      <c r="V446" s="19"/>
      <c r="W446" s="19">
        <v>50</v>
      </c>
      <c r="X446" s="54">
        <f t="shared" si="37"/>
        <v>1</v>
      </c>
      <c r="Y446" s="54" t="e">
        <f t="shared" si="38"/>
        <v>#DIV/0!</v>
      </c>
      <c r="Z446" s="54">
        <f t="shared" si="39"/>
        <v>1</v>
      </c>
      <c r="AA446" s="57" t="s">
        <v>33</v>
      </c>
      <c r="AB446" s="59"/>
      <c r="AC446" s="7"/>
    </row>
    <row r="447" s="1" customFormat="1" ht="156" spans="1:29">
      <c r="A447" s="19">
        <v>440</v>
      </c>
      <c r="B447" s="67" t="s">
        <v>26</v>
      </c>
      <c r="C447" s="73" t="s">
        <v>1303</v>
      </c>
      <c r="D447" s="67" t="s">
        <v>1304</v>
      </c>
      <c r="E447" s="67" t="s">
        <v>230</v>
      </c>
      <c r="F447" s="67" t="s">
        <v>88</v>
      </c>
      <c r="G447" s="75" t="s">
        <v>1305</v>
      </c>
      <c r="H447" s="67" t="s">
        <v>1287</v>
      </c>
      <c r="I447" s="38">
        <f t="shared" si="36"/>
        <v>50</v>
      </c>
      <c r="J447" s="19"/>
      <c r="K447" s="19"/>
      <c r="L447" s="19"/>
      <c r="M447" s="19">
        <v>50</v>
      </c>
      <c r="N447" s="19"/>
      <c r="O447" s="19"/>
      <c r="P447" s="19"/>
      <c r="Q447" s="19"/>
      <c r="R447" s="19"/>
      <c r="S447" s="19"/>
      <c r="T447" s="53">
        <f t="shared" si="35"/>
        <v>0</v>
      </c>
      <c r="U447" s="19"/>
      <c r="V447" s="19"/>
      <c r="W447" s="19"/>
      <c r="X447" s="54">
        <f t="shared" si="37"/>
        <v>0</v>
      </c>
      <c r="Y447" s="54" t="e">
        <f t="shared" si="38"/>
        <v>#DIV/0!</v>
      </c>
      <c r="Z447" s="54">
        <f t="shared" si="39"/>
        <v>0</v>
      </c>
      <c r="AA447" s="57" t="s">
        <v>33</v>
      </c>
      <c r="AB447" s="59"/>
      <c r="AC447" s="7"/>
    </row>
    <row r="448" s="1" customFormat="1" ht="108" spans="1:29">
      <c r="A448" s="19">
        <v>441</v>
      </c>
      <c r="B448" s="67" t="s">
        <v>26</v>
      </c>
      <c r="C448" s="73" t="s">
        <v>1306</v>
      </c>
      <c r="D448" s="67" t="s">
        <v>1307</v>
      </c>
      <c r="E448" s="67" t="s">
        <v>243</v>
      </c>
      <c r="F448" s="67" t="s">
        <v>528</v>
      </c>
      <c r="G448" s="75" t="s">
        <v>1308</v>
      </c>
      <c r="H448" s="67" t="s">
        <v>1287</v>
      </c>
      <c r="I448" s="38">
        <f t="shared" si="36"/>
        <v>50</v>
      </c>
      <c r="J448" s="19"/>
      <c r="K448" s="19"/>
      <c r="L448" s="19"/>
      <c r="M448" s="19">
        <v>50</v>
      </c>
      <c r="N448" s="19"/>
      <c r="O448" s="19"/>
      <c r="P448" s="19"/>
      <c r="Q448" s="19"/>
      <c r="R448" s="19"/>
      <c r="S448" s="19"/>
      <c r="T448" s="53">
        <f t="shared" si="35"/>
        <v>50</v>
      </c>
      <c r="U448" s="19"/>
      <c r="V448" s="19"/>
      <c r="W448" s="19">
        <v>50</v>
      </c>
      <c r="X448" s="54">
        <f t="shared" si="37"/>
        <v>1</v>
      </c>
      <c r="Y448" s="54" t="e">
        <f t="shared" si="38"/>
        <v>#DIV/0!</v>
      </c>
      <c r="Z448" s="54">
        <f t="shared" si="39"/>
        <v>1</v>
      </c>
      <c r="AA448" s="57" t="s">
        <v>33</v>
      </c>
      <c r="AB448" s="59"/>
      <c r="AC448" s="7"/>
    </row>
    <row r="449" s="1" customFormat="1" ht="111.75" spans="1:29">
      <c r="A449" s="19">
        <v>442</v>
      </c>
      <c r="B449" s="67" t="s">
        <v>26</v>
      </c>
      <c r="C449" s="73" t="s">
        <v>1309</v>
      </c>
      <c r="D449" s="67" t="s">
        <v>1310</v>
      </c>
      <c r="E449" s="67" t="s">
        <v>228</v>
      </c>
      <c r="F449" s="67" t="s">
        <v>134</v>
      </c>
      <c r="G449" s="89" t="s">
        <v>1311</v>
      </c>
      <c r="H449" s="67" t="s">
        <v>1287</v>
      </c>
      <c r="I449" s="38">
        <f t="shared" si="36"/>
        <v>50</v>
      </c>
      <c r="J449" s="19"/>
      <c r="K449" s="19"/>
      <c r="L449" s="19"/>
      <c r="M449" s="19">
        <v>50</v>
      </c>
      <c r="N449" s="19"/>
      <c r="O449" s="19"/>
      <c r="P449" s="19"/>
      <c r="Q449" s="19"/>
      <c r="R449" s="19"/>
      <c r="S449" s="19"/>
      <c r="T449" s="53">
        <f t="shared" si="35"/>
        <v>50</v>
      </c>
      <c r="U449" s="19"/>
      <c r="V449" s="19"/>
      <c r="W449" s="19">
        <v>50</v>
      </c>
      <c r="X449" s="54">
        <f t="shared" si="37"/>
        <v>1</v>
      </c>
      <c r="Y449" s="54" t="e">
        <f t="shared" si="38"/>
        <v>#DIV/0!</v>
      </c>
      <c r="Z449" s="54">
        <f t="shared" si="39"/>
        <v>1</v>
      </c>
      <c r="AA449" s="57" t="s">
        <v>33</v>
      </c>
      <c r="AB449" s="59"/>
      <c r="AC449" s="7"/>
    </row>
    <row r="450" s="1" customFormat="1" ht="108" spans="1:29">
      <c r="A450" s="19">
        <v>443</v>
      </c>
      <c r="B450" s="67" t="s">
        <v>26</v>
      </c>
      <c r="C450" s="73" t="s">
        <v>1312</v>
      </c>
      <c r="D450" s="67" t="s">
        <v>1307</v>
      </c>
      <c r="E450" s="67" t="s">
        <v>243</v>
      </c>
      <c r="F450" s="67" t="s">
        <v>528</v>
      </c>
      <c r="G450" s="75" t="s">
        <v>1313</v>
      </c>
      <c r="H450" s="67" t="s">
        <v>1287</v>
      </c>
      <c r="I450" s="38">
        <f t="shared" si="36"/>
        <v>50</v>
      </c>
      <c r="J450" s="19"/>
      <c r="K450" s="19"/>
      <c r="L450" s="19"/>
      <c r="M450" s="19">
        <v>50</v>
      </c>
      <c r="N450" s="19"/>
      <c r="O450" s="19"/>
      <c r="P450" s="19"/>
      <c r="Q450" s="19"/>
      <c r="R450" s="19"/>
      <c r="S450" s="19"/>
      <c r="T450" s="53">
        <f t="shared" si="35"/>
        <v>50</v>
      </c>
      <c r="U450" s="19"/>
      <c r="V450" s="19"/>
      <c r="W450" s="19">
        <v>50</v>
      </c>
      <c r="X450" s="54">
        <f t="shared" si="37"/>
        <v>1</v>
      </c>
      <c r="Y450" s="54" t="e">
        <f t="shared" si="38"/>
        <v>#DIV/0!</v>
      </c>
      <c r="Z450" s="54">
        <f t="shared" si="39"/>
        <v>1</v>
      </c>
      <c r="AA450" s="57" t="s">
        <v>33</v>
      </c>
      <c r="AB450" s="59"/>
      <c r="AC450" s="7"/>
    </row>
    <row r="451" s="1" customFormat="1" ht="108" spans="1:29">
      <c r="A451" s="19">
        <v>444</v>
      </c>
      <c r="B451" s="67" t="s">
        <v>26</v>
      </c>
      <c r="C451" s="73" t="s">
        <v>1314</v>
      </c>
      <c r="D451" s="67" t="s">
        <v>1315</v>
      </c>
      <c r="E451" s="67" t="s">
        <v>42</v>
      </c>
      <c r="F451" s="67" t="s">
        <v>43</v>
      </c>
      <c r="G451" s="75" t="s">
        <v>1316</v>
      </c>
      <c r="H451" s="67" t="s">
        <v>1287</v>
      </c>
      <c r="I451" s="38">
        <f t="shared" si="36"/>
        <v>50</v>
      </c>
      <c r="J451" s="19"/>
      <c r="K451" s="19"/>
      <c r="L451" s="19"/>
      <c r="M451" s="19">
        <v>50</v>
      </c>
      <c r="N451" s="19"/>
      <c r="O451" s="19"/>
      <c r="P451" s="19"/>
      <c r="Q451" s="19"/>
      <c r="R451" s="19"/>
      <c r="S451" s="19"/>
      <c r="T451" s="53">
        <f t="shared" si="35"/>
        <v>50</v>
      </c>
      <c r="U451" s="19"/>
      <c r="V451" s="19"/>
      <c r="W451" s="19">
        <v>50</v>
      </c>
      <c r="X451" s="54">
        <f t="shared" si="37"/>
        <v>1</v>
      </c>
      <c r="Y451" s="54" t="e">
        <f t="shared" si="38"/>
        <v>#DIV/0!</v>
      </c>
      <c r="Z451" s="54">
        <f t="shared" si="39"/>
        <v>1</v>
      </c>
      <c r="AA451" s="57" t="s">
        <v>33</v>
      </c>
      <c r="AB451" s="59"/>
      <c r="AC451" s="7"/>
    </row>
    <row r="452" s="1" customFormat="1" ht="132" spans="1:29">
      <c r="A452" s="19">
        <v>445</v>
      </c>
      <c r="B452" s="67" t="s">
        <v>26</v>
      </c>
      <c r="C452" s="73" t="s">
        <v>1317</v>
      </c>
      <c r="D452" s="67" t="s">
        <v>1318</v>
      </c>
      <c r="E452" s="67" t="s">
        <v>216</v>
      </c>
      <c r="F452" s="67" t="s">
        <v>129</v>
      </c>
      <c r="G452" s="75" t="s">
        <v>1319</v>
      </c>
      <c r="H452" s="67" t="s">
        <v>1287</v>
      </c>
      <c r="I452" s="38">
        <f t="shared" si="36"/>
        <v>50</v>
      </c>
      <c r="J452" s="19"/>
      <c r="K452" s="19"/>
      <c r="L452" s="19"/>
      <c r="M452" s="19">
        <v>50</v>
      </c>
      <c r="N452" s="19"/>
      <c r="O452" s="19"/>
      <c r="P452" s="19"/>
      <c r="Q452" s="19"/>
      <c r="R452" s="19"/>
      <c r="S452" s="19"/>
      <c r="T452" s="53">
        <f t="shared" si="35"/>
        <v>50</v>
      </c>
      <c r="U452" s="19"/>
      <c r="V452" s="19"/>
      <c r="W452" s="19">
        <v>50</v>
      </c>
      <c r="X452" s="54">
        <f t="shared" si="37"/>
        <v>1</v>
      </c>
      <c r="Y452" s="54" t="e">
        <f t="shared" si="38"/>
        <v>#DIV/0!</v>
      </c>
      <c r="Z452" s="54">
        <f t="shared" si="39"/>
        <v>1</v>
      </c>
      <c r="AA452" s="57" t="s">
        <v>33</v>
      </c>
      <c r="AB452" s="59"/>
      <c r="AC452" s="7"/>
    </row>
    <row r="453" s="1" customFormat="1" ht="144" spans="1:29">
      <c r="A453" s="19">
        <v>446</v>
      </c>
      <c r="B453" s="67" t="s">
        <v>26</v>
      </c>
      <c r="C453" s="73" t="s">
        <v>1320</v>
      </c>
      <c r="D453" s="67" t="s">
        <v>1321</v>
      </c>
      <c r="E453" s="67" t="s">
        <v>216</v>
      </c>
      <c r="F453" s="67" t="s">
        <v>129</v>
      </c>
      <c r="G453" s="75" t="s">
        <v>1322</v>
      </c>
      <c r="H453" s="67" t="s">
        <v>1287</v>
      </c>
      <c r="I453" s="38">
        <f t="shared" si="36"/>
        <v>50</v>
      </c>
      <c r="J453" s="19"/>
      <c r="K453" s="19"/>
      <c r="L453" s="19"/>
      <c r="M453" s="19">
        <v>50</v>
      </c>
      <c r="N453" s="19"/>
      <c r="O453" s="19"/>
      <c r="P453" s="19"/>
      <c r="Q453" s="19"/>
      <c r="R453" s="19"/>
      <c r="S453" s="19"/>
      <c r="T453" s="53">
        <f t="shared" si="35"/>
        <v>50</v>
      </c>
      <c r="U453" s="19"/>
      <c r="V453" s="19"/>
      <c r="W453" s="19">
        <v>50</v>
      </c>
      <c r="X453" s="54">
        <f t="shared" si="37"/>
        <v>1</v>
      </c>
      <c r="Y453" s="54" t="e">
        <f t="shared" si="38"/>
        <v>#DIV/0!</v>
      </c>
      <c r="Z453" s="54">
        <f t="shared" si="39"/>
        <v>1</v>
      </c>
      <c r="AA453" s="57" t="s">
        <v>33</v>
      </c>
      <c r="AB453" s="59"/>
      <c r="AC453" s="7"/>
    </row>
    <row r="454" s="1" customFormat="1" ht="132" spans="1:29">
      <c r="A454" s="19">
        <v>447</v>
      </c>
      <c r="B454" s="67" t="s">
        <v>26</v>
      </c>
      <c r="C454" s="73" t="s">
        <v>1323</v>
      </c>
      <c r="D454" s="75" t="s">
        <v>1324</v>
      </c>
      <c r="E454" s="67" t="s">
        <v>224</v>
      </c>
      <c r="F454" s="67" t="s">
        <v>326</v>
      </c>
      <c r="G454" s="75" t="s">
        <v>1325</v>
      </c>
      <c r="H454" s="67" t="s">
        <v>1287</v>
      </c>
      <c r="I454" s="38">
        <f t="shared" si="36"/>
        <v>50</v>
      </c>
      <c r="J454" s="19"/>
      <c r="K454" s="19"/>
      <c r="L454" s="19"/>
      <c r="M454" s="19">
        <v>50</v>
      </c>
      <c r="N454" s="19"/>
      <c r="O454" s="19"/>
      <c r="P454" s="19"/>
      <c r="Q454" s="19"/>
      <c r="R454" s="19"/>
      <c r="S454" s="19"/>
      <c r="T454" s="53">
        <f t="shared" ref="T454:T517" si="40">SUM(U454:W454)</f>
        <v>50</v>
      </c>
      <c r="U454" s="19"/>
      <c r="V454" s="19"/>
      <c r="W454" s="19">
        <v>50</v>
      </c>
      <c r="X454" s="54">
        <f t="shared" si="37"/>
        <v>1</v>
      </c>
      <c r="Y454" s="54" t="e">
        <f t="shared" si="38"/>
        <v>#DIV/0!</v>
      </c>
      <c r="Z454" s="54">
        <f t="shared" si="39"/>
        <v>1</v>
      </c>
      <c r="AA454" s="57" t="s">
        <v>33</v>
      </c>
      <c r="AB454" s="59"/>
      <c r="AC454" s="7"/>
    </row>
    <row r="455" s="1" customFormat="1" ht="120" spans="1:29">
      <c r="A455" s="19">
        <v>448</v>
      </c>
      <c r="B455" s="67" t="s">
        <v>26</v>
      </c>
      <c r="C455" s="73" t="s">
        <v>1326</v>
      </c>
      <c r="D455" s="67" t="s">
        <v>1327</v>
      </c>
      <c r="E455" s="67" t="s">
        <v>212</v>
      </c>
      <c r="F455" s="67" t="s">
        <v>83</v>
      </c>
      <c r="G455" s="75" t="s">
        <v>1328</v>
      </c>
      <c r="H455" s="67" t="s">
        <v>1287</v>
      </c>
      <c r="I455" s="38">
        <f t="shared" ref="I455:I518" si="41">SUM(J455:P455)</f>
        <v>50</v>
      </c>
      <c r="J455" s="19"/>
      <c r="K455" s="19"/>
      <c r="L455" s="19"/>
      <c r="M455" s="19">
        <v>50</v>
      </c>
      <c r="N455" s="19"/>
      <c r="O455" s="19"/>
      <c r="P455" s="19"/>
      <c r="Q455" s="19"/>
      <c r="R455" s="19"/>
      <c r="S455" s="19"/>
      <c r="T455" s="53">
        <f t="shared" si="40"/>
        <v>50</v>
      </c>
      <c r="U455" s="19"/>
      <c r="V455" s="19"/>
      <c r="W455" s="19">
        <v>50</v>
      </c>
      <c r="X455" s="54">
        <f t="shared" ref="X455:X518" si="42">T455/I455</f>
        <v>1</v>
      </c>
      <c r="Y455" s="54" t="e">
        <f t="shared" ref="Y455:Y518" si="43">(U455+V455)/(J455+K455+L455)</f>
        <v>#DIV/0!</v>
      </c>
      <c r="Z455" s="54">
        <f t="shared" ref="Z455:Z518" si="44">(W455+V455)/(M455+N455+O455+Q455+R455+S455)</f>
        <v>1</v>
      </c>
      <c r="AA455" s="57" t="s">
        <v>33</v>
      </c>
      <c r="AB455" s="59"/>
      <c r="AC455" s="7"/>
    </row>
    <row r="456" s="1" customFormat="1" ht="168" spans="1:29">
      <c r="A456" s="19">
        <v>449</v>
      </c>
      <c r="B456" s="67" t="s">
        <v>26</v>
      </c>
      <c r="C456" s="73" t="s">
        <v>1329</v>
      </c>
      <c r="D456" s="67" t="s">
        <v>1330</v>
      </c>
      <c r="E456" s="67" t="s">
        <v>212</v>
      </c>
      <c r="F456" s="67" t="s">
        <v>83</v>
      </c>
      <c r="G456" s="75" t="s">
        <v>1331</v>
      </c>
      <c r="H456" s="67" t="s">
        <v>1287</v>
      </c>
      <c r="I456" s="38">
        <f t="shared" si="41"/>
        <v>50</v>
      </c>
      <c r="J456" s="19"/>
      <c r="K456" s="19"/>
      <c r="L456" s="19"/>
      <c r="M456" s="19">
        <v>50</v>
      </c>
      <c r="N456" s="19"/>
      <c r="O456" s="19"/>
      <c r="P456" s="19"/>
      <c r="Q456" s="19"/>
      <c r="R456" s="19"/>
      <c r="S456" s="19"/>
      <c r="T456" s="53">
        <f t="shared" si="40"/>
        <v>50</v>
      </c>
      <c r="U456" s="19"/>
      <c r="V456" s="19"/>
      <c r="W456" s="19">
        <v>50</v>
      </c>
      <c r="X456" s="54">
        <f t="shared" si="42"/>
        <v>1</v>
      </c>
      <c r="Y456" s="54" t="e">
        <f t="shared" si="43"/>
        <v>#DIV/0!</v>
      </c>
      <c r="Z456" s="54">
        <f t="shared" si="44"/>
        <v>1</v>
      </c>
      <c r="AA456" s="57" t="s">
        <v>33</v>
      </c>
      <c r="AB456" s="59"/>
      <c r="AC456" s="7"/>
    </row>
    <row r="457" s="1" customFormat="1" ht="120" spans="1:29">
      <c r="A457" s="19">
        <v>450</v>
      </c>
      <c r="B457" s="67" t="s">
        <v>26</v>
      </c>
      <c r="C457" s="73" t="s">
        <v>1332</v>
      </c>
      <c r="D457" s="67" t="s">
        <v>1333</v>
      </c>
      <c r="E457" s="67" t="s">
        <v>202</v>
      </c>
      <c r="F457" s="67" t="s">
        <v>262</v>
      </c>
      <c r="G457" s="75" t="s">
        <v>1334</v>
      </c>
      <c r="H457" s="67" t="s">
        <v>1287</v>
      </c>
      <c r="I457" s="38">
        <f t="shared" si="41"/>
        <v>50</v>
      </c>
      <c r="J457" s="19"/>
      <c r="K457" s="19"/>
      <c r="L457" s="19"/>
      <c r="M457" s="19">
        <v>50</v>
      </c>
      <c r="N457" s="19"/>
      <c r="O457" s="19"/>
      <c r="P457" s="19"/>
      <c r="Q457" s="19"/>
      <c r="R457" s="19"/>
      <c r="S457" s="19"/>
      <c r="T457" s="53">
        <f t="shared" si="40"/>
        <v>50</v>
      </c>
      <c r="U457" s="19"/>
      <c r="V457" s="19"/>
      <c r="W457" s="19">
        <v>50</v>
      </c>
      <c r="X457" s="54">
        <f t="shared" si="42"/>
        <v>1</v>
      </c>
      <c r="Y457" s="54" t="e">
        <f t="shared" si="43"/>
        <v>#DIV/0!</v>
      </c>
      <c r="Z457" s="54">
        <f t="shared" si="44"/>
        <v>1</v>
      </c>
      <c r="AA457" s="57" t="s">
        <v>33</v>
      </c>
      <c r="AB457" s="59"/>
      <c r="AC457" s="7"/>
    </row>
    <row r="458" s="1" customFormat="1" ht="72" spans="1:29">
      <c r="A458" s="19">
        <v>451</v>
      </c>
      <c r="B458" s="67" t="s">
        <v>375</v>
      </c>
      <c r="C458" s="70" t="s">
        <v>1335</v>
      </c>
      <c r="D458" s="67" t="s">
        <v>1336</v>
      </c>
      <c r="E458" s="90" t="s">
        <v>58</v>
      </c>
      <c r="F458" s="67" t="s">
        <v>59</v>
      </c>
      <c r="G458" s="75" t="s">
        <v>1337</v>
      </c>
      <c r="H458" s="67" t="s">
        <v>1338</v>
      </c>
      <c r="I458" s="38">
        <f t="shared" si="41"/>
        <v>98</v>
      </c>
      <c r="J458" s="19"/>
      <c r="K458" s="19">
        <v>98</v>
      </c>
      <c r="L458" s="19"/>
      <c r="M458" s="19"/>
      <c r="N458" s="19"/>
      <c r="O458" s="19"/>
      <c r="P458" s="19"/>
      <c r="Q458" s="19"/>
      <c r="R458" s="19">
        <v>98</v>
      </c>
      <c r="S458" s="19"/>
      <c r="T458" s="53">
        <f t="shared" si="40"/>
        <v>0</v>
      </c>
      <c r="U458" s="19"/>
      <c r="V458" s="19"/>
      <c r="W458" s="19"/>
      <c r="X458" s="54">
        <f t="shared" si="42"/>
        <v>0</v>
      </c>
      <c r="Y458" s="54">
        <f t="shared" si="43"/>
        <v>0</v>
      </c>
      <c r="Z458" s="54">
        <f t="shared" si="44"/>
        <v>0</v>
      </c>
      <c r="AA458" s="57" t="s">
        <v>51</v>
      </c>
      <c r="AB458" s="59" t="s">
        <v>52</v>
      </c>
      <c r="AC458" s="7"/>
    </row>
    <row r="459" s="1" customFormat="1" ht="67.5" spans="1:29">
      <c r="A459" s="19">
        <v>452</v>
      </c>
      <c r="B459" s="67" t="s">
        <v>375</v>
      </c>
      <c r="C459" s="70" t="s">
        <v>1339</v>
      </c>
      <c r="D459" s="67" t="s">
        <v>1340</v>
      </c>
      <c r="E459" s="90" t="s">
        <v>87</v>
      </c>
      <c r="F459" s="67" t="s">
        <v>88</v>
      </c>
      <c r="G459" s="64" t="s">
        <v>1341</v>
      </c>
      <c r="H459" s="67" t="s">
        <v>1338</v>
      </c>
      <c r="I459" s="38">
        <f t="shared" si="41"/>
        <v>52</v>
      </c>
      <c r="J459" s="19"/>
      <c r="K459" s="19">
        <v>51.7</v>
      </c>
      <c r="L459" s="19"/>
      <c r="M459" s="19"/>
      <c r="N459" s="19">
        <v>0.3</v>
      </c>
      <c r="O459" s="19"/>
      <c r="P459" s="19"/>
      <c r="Q459" s="19"/>
      <c r="R459" s="19">
        <v>51.7</v>
      </c>
      <c r="S459" s="19"/>
      <c r="T459" s="53">
        <f t="shared" si="40"/>
        <v>0</v>
      </c>
      <c r="U459" s="19"/>
      <c r="V459" s="19"/>
      <c r="W459" s="19"/>
      <c r="X459" s="54">
        <f t="shared" si="42"/>
        <v>0</v>
      </c>
      <c r="Y459" s="54">
        <f t="shared" si="43"/>
        <v>0</v>
      </c>
      <c r="Z459" s="54">
        <f t="shared" si="44"/>
        <v>0</v>
      </c>
      <c r="AA459" s="57" t="s">
        <v>33</v>
      </c>
      <c r="AB459" s="59"/>
      <c r="AC459" s="7"/>
    </row>
    <row r="460" s="1" customFormat="1" ht="108" spans="1:29">
      <c r="A460" s="19">
        <v>453</v>
      </c>
      <c r="B460" s="67" t="s">
        <v>375</v>
      </c>
      <c r="C460" s="70" t="s">
        <v>1342</v>
      </c>
      <c r="D460" s="67" t="s">
        <v>1343</v>
      </c>
      <c r="E460" s="90" t="s">
        <v>216</v>
      </c>
      <c r="F460" s="67" t="s">
        <v>129</v>
      </c>
      <c r="G460" s="75" t="s">
        <v>1344</v>
      </c>
      <c r="H460" s="67" t="s">
        <v>1338</v>
      </c>
      <c r="I460" s="38">
        <f t="shared" si="41"/>
        <v>100</v>
      </c>
      <c r="J460" s="19"/>
      <c r="K460" s="19">
        <v>100</v>
      </c>
      <c r="L460" s="19"/>
      <c r="M460" s="19"/>
      <c r="N460" s="19"/>
      <c r="O460" s="19"/>
      <c r="P460" s="19"/>
      <c r="Q460" s="19"/>
      <c r="R460" s="19">
        <v>100</v>
      </c>
      <c r="S460" s="19"/>
      <c r="T460" s="53">
        <f t="shared" si="40"/>
        <v>0</v>
      </c>
      <c r="U460" s="19"/>
      <c r="V460" s="19"/>
      <c r="W460" s="19"/>
      <c r="X460" s="54">
        <f t="shared" si="42"/>
        <v>0</v>
      </c>
      <c r="Y460" s="54">
        <f t="shared" si="43"/>
        <v>0</v>
      </c>
      <c r="Z460" s="54">
        <f t="shared" si="44"/>
        <v>0</v>
      </c>
      <c r="AA460" s="57" t="s">
        <v>33</v>
      </c>
      <c r="AB460" s="59"/>
      <c r="AC460" s="7"/>
    </row>
    <row r="461" s="1" customFormat="1" ht="96" spans="1:29">
      <c r="A461" s="19">
        <v>454</v>
      </c>
      <c r="B461" s="67" t="s">
        <v>375</v>
      </c>
      <c r="C461" s="70" t="s">
        <v>1345</v>
      </c>
      <c r="D461" s="67" t="s">
        <v>1346</v>
      </c>
      <c r="E461" s="90" t="s">
        <v>216</v>
      </c>
      <c r="F461" s="67" t="s">
        <v>129</v>
      </c>
      <c r="G461" s="75" t="s">
        <v>1347</v>
      </c>
      <c r="H461" s="67" t="s">
        <v>1338</v>
      </c>
      <c r="I461" s="38">
        <f t="shared" si="41"/>
        <v>25</v>
      </c>
      <c r="J461" s="19"/>
      <c r="K461" s="19">
        <v>25</v>
      </c>
      <c r="L461" s="19"/>
      <c r="M461" s="19"/>
      <c r="N461" s="19"/>
      <c r="O461" s="19"/>
      <c r="P461" s="19"/>
      <c r="Q461" s="19"/>
      <c r="R461" s="19">
        <v>25</v>
      </c>
      <c r="S461" s="19"/>
      <c r="T461" s="53">
        <f t="shared" si="40"/>
        <v>21.8316</v>
      </c>
      <c r="U461" s="19"/>
      <c r="V461" s="74">
        <v>21.8316</v>
      </c>
      <c r="W461" s="19"/>
      <c r="X461" s="54">
        <f t="shared" si="42"/>
        <v>0.873264</v>
      </c>
      <c r="Y461" s="54">
        <f t="shared" si="43"/>
        <v>0.873264</v>
      </c>
      <c r="Z461" s="54">
        <f t="shared" si="44"/>
        <v>0.873264</v>
      </c>
      <c r="AA461" s="57" t="s">
        <v>33</v>
      </c>
      <c r="AB461" s="59"/>
      <c r="AC461" s="7"/>
    </row>
    <row r="462" s="1" customFormat="1" ht="84" spans="1:29">
      <c r="A462" s="19">
        <v>455</v>
      </c>
      <c r="B462" s="67" t="s">
        <v>26</v>
      </c>
      <c r="C462" s="91" t="s">
        <v>1348</v>
      </c>
      <c r="D462" s="67" t="s">
        <v>1349</v>
      </c>
      <c r="E462" s="90" t="s">
        <v>199</v>
      </c>
      <c r="F462" s="67" t="s">
        <v>534</v>
      </c>
      <c r="G462" s="75" t="s">
        <v>1350</v>
      </c>
      <c r="H462" s="67" t="s">
        <v>1351</v>
      </c>
      <c r="I462" s="38">
        <f t="shared" si="41"/>
        <v>79.5</v>
      </c>
      <c r="J462" s="19"/>
      <c r="K462" s="19">
        <v>79.5</v>
      </c>
      <c r="L462" s="19"/>
      <c r="M462" s="19"/>
      <c r="N462" s="19"/>
      <c r="O462" s="19"/>
      <c r="P462" s="19"/>
      <c r="Q462" s="19"/>
      <c r="R462" s="19">
        <v>79.5</v>
      </c>
      <c r="S462" s="19"/>
      <c r="T462" s="53">
        <f t="shared" si="40"/>
        <v>36.295</v>
      </c>
      <c r="U462" s="19"/>
      <c r="V462" s="74">
        <v>36.295</v>
      </c>
      <c r="W462" s="19"/>
      <c r="X462" s="54">
        <f t="shared" si="42"/>
        <v>0.456540880503145</v>
      </c>
      <c r="Y462" s="54">
        <f t="shared" si="43"/>
        <v>0.456540880503145</v>
      </c>
      <c r="Z462" s="54">
        <f t="shared" si="44"/>
        <v>0.456540880503145</v>
      </c>
      <c r="AA462" s="57" t="s">
        <v>51</v>
      </c>
      <c r="AB462" s="59" t="s">
        <v>52</v>
      </c>
      <c r="AC462" s="7"/>
    </row>
    <row r="463" s="1" customFormat="1" ht="56" customHeight="1" spans="1:29">
      <c r="A463" s="19">
        <v>456</v>
      </c>
      <c r="B463" s="67" t="s">
        <v>26</v>
      </c>
      <c r="C463" s="91" t="s">
        <v>1352</v>
      </c>
      <c r="D463" s="67" t="s">
        <v>1353</v>
      </c>
      <c r="E463" s="90" t="s">
        <v>175</v>
      </c>
      <c r="F463" s="67" t="s">
        <v>176</v>
      </c>
      <c r="G463" s="75" t="s">
        <v>1354</v>
      </c>
      <c r="H463" s="67" t="s">
        <v>1351</v>
      </c>
      <c r="I463" s="38">
        <f t="shared" si="41"/>
        <v>229.8</v>
      </c>
      <c r="J463" s="19"/>
      <c r="K463" s="19">
        <v>229.8</v>
      </c>
      <c r="L463" s="19"/>
      <c r="M463" s="19"/>
      <c r="N463" s="19"/>
      <c r="O463" s="19"/>
      <c r="P463" s="19"/>
      <c r="Q463" s="19"/>
      <c r="R463" s="19">
        <v>229.8</v>
      </c>
      <c r="S463" s="19"/>
      <c r="T463" s="53">
        <f t="shared" si="40"/>
        <v>0</v>
      </c>
      <c r="U463" s="19"/>
      <c r="V463" s="19"/>
      <c r="W463" s="19"/>
      <c r="X463" s="54">
        <f t="shared" si="42"/>
        <v>0</v>
      </c>
      <c r="Y463" s="54">
        <f t="shared" si="43"/>
        <v>0</v>
      </c>
      <c r="Z463" s="54">
        <f t="shared" si="44"/>
        <v>0</v>
      </c>
      <c r="AA463" s="57" t="s">
        <v>51</v>
      </c>
      <c r="AB463" s="59" t="s">
        <v>52</v>
      </c>
      <c r="AC463" s="7"/>
    </row>
    <row r="464" s="1" customFormat="1" ht="138" spans="1:29">
      <c r="A464" s="19">
        <v>457</v>
      </c>
      <c r="B464" s="67" t="s">
        <v>26</v>
      </c>
      <c r="C464" s="70" t="s">
        <v>1355</v>
      </c>
      <c r="D464" s="73" t="s">
        <v>1356</v>
      </c>
      <c r="E464" s="90" t="s">
        <v>679</v>
      </c>
      <c r="F464" s="67" t="s">
        <v>26</v>
      </c>
      <c r="G464" s="75" t="s">
        <v>1357</v>
      </c>
      <c r="H464" s="67" t="s">
        <v>1358</v>
      </c>
      <c r="I464" s="38">
        <f t="shared" si="41"/>
        <v>268</v>
      </c>
      <c r="J464" s="19"/>
      <c r="K464" s="19">
        <v>168</v>
      </c>
      <c r="L464" s="19"/>
      <c r="M464" s="19">
        <v>100</v>
      </c>
      <c r="N464" s="19"/>
      <c r="O464" s="19"/>
      <c r="P464" s="19"/>
      <c r="Q464" s="19"/>
      <c r="R464" s="19">
        <v>168</v>
      </c>
      <c r="S464" s="19"/>
      <c r="T464" s="53">
        <f t="shared" si="40"/>
        <v>195.697192</v>
      </c>
      <c r="U464" s="19"/>
      <c r="V464" s="74">
        <v>168</v>
      </c>
      <c r="W464" s="74">
        <v>27.697192</v>
      </c>
      <c r="X464" s="54">
        <f t="shared" si="42"/>
        <v>0.730213402985075</v>
      </c>
      <c r="Y464" s="54">
        <f t="shared" si="43"/>
        <v>1</v>
      </c>
      <c r="Z464" s="54">
        <f t="shared" si="44"/>
        <v>0.730213402985075</v>
      </c>
      <c r="AA464" s="57" t="s">
        <v>33</v>
      </c>
      <c r="AB464" s="59"/>
      <c r="AC464" s="7"/>
    </row>
    <row r="465" s="1" customFormat="1" ht="96" spans="1:29">
      <c r="A465" s="19">
        <v>458</v>
      </c>
      <c r="B465" s="67" t="s">
        <v>26</v>
      </c>
      <c r="C465" s="70" t="s">
        <v>1359</v>
      </c>
      <c r="D465" s="67" t="s">
        <v>1360</v>
      </c>
      <c r="E465" s="90" t="s">
        <v>87</v>
      </c>
      <c r="F465" s="67" t="s">
        <v>88</v>
      </c>
      <c r="G465" s="75" t="s">
        <v>1361</v>
      </c>
      <c r="H465" s="67" t="s">
        <v>1362</v>
      </c>
      <c r="I465" s="38">
        <f t="shared" si="41"/>
        <v>180</v>
      </c>
      <c r="J465" s="19"/>
      <c r="K465" s="19"/>
      <c r="L465" s="19"/>
      <c r="M465" s="19">
        <v>180</v>
      </c>
      <c r="N465" s="19"/>
      <c r="O465" s="19"/>
      <c r="P465" s="19"/>
      <c r="Q465" s="19"/>
      <c r="R465" s="19"/>
      <c r="S465" s="19"/>
      <c r="T465" s="53">
        <f t="shared" si="40"/>
        <v>0</v>
      </c>
      <c r="U465" s="19"/>
      <c r="V465" s="19"/>
      <c r="W465" s="19"/>
      <c r="X465" s="54">
        <f t="shared" si="42"/>
        <v>0</v>
      </c>
      <c r="Y465" s="54" t="e">
        <f t="shared" si="43"/>
        <v>#DIV/0!</v>
      </c>
      <c r="Z465" s="54">
        <f t="shared" si="44"/>
        <v>0</v>
      </c>
      <c r="AA465" s="57" t="s">
        <v>51</v>
      </c>
      <c r="AB465" s="59" t="s">
        <v>52</v>
      </c>
      <c r="AC465" s="7"/>
    </row>
    <row r="466" s="1" customFormat="1" ht="96" spans="1:29">
      <c r="A466" s="19">
        <v>459</v>
      </c>
      <c r="B466" s="67" t="s">
        <v>26</v>
      </c>
      <c r="C466" s="70" t="s">
        <v>1363</v>
      </c>
      <c r="D466" s="67" t="s">
        <v>1364</v>
      </c>
      <c r="E466" s="90" t="s">
        <v>1365</v>
      </c>
      <c r="F466" s="67" t="s">
        <v>88</v>
      </c>
      <c r="G466" s="75" t="s">
        <v>1366</v>
      </c>
      <c r="H466" s="67" t="s">
        <v>1362</v>
      </c>
      <c r="I466" s="38">
        <f t="shared" si="41"/>
        <v>30</v>
      </c>
      <c r="J466" s="19"/>
      <c r="K466" s="19"/>
      <c r="L466" s="19"/>
      <c r="M466" s="19">
        <v>30</v>
      </c>
      <c r="N466" s="19"/>
      <c r="O466" s="19"/>
      <c r="P466" s="19"/>
      <c r="Q466" s="19"/>
      <c r="R466" s="19"/>
      <c r="S466" s="19"/>
      <c r="T466" s="53">
        <f t="shared" si="40"/>
        <v>0</v>
      </c>
      <c r="U466" s="19"/>
      <c r="V466" s="19"/>
      <c r="W466" s="19"/>
      <c r="X466" s="54">
        <f t="shared" si="42"/>
        <v>0</v>
      </c>
      <c r="Y466" s="54" t="e">
        <f t="shared" si="43"/>
        <v>#DIV/0!</v>
      </c>
      <c r="Z466" s="54">
        <f t="shared" si="44"/>
        <v>0</v>
      </c>
      <c r="AA466" s="57" t="s">
        <v>51</v>
      </c>
      <c r="AB466" s="59" t="s">
        <v>52</v>
      </c>
      <c r="AC466" s="7"/>
    </row>
    <row r="467" s="1" customFormat="1" ht="96" spans="1:29">
      <c r="A467" s="19">
        <v>460</v>
      </c>
      <c r="B467" s="67" t="s">
        <v>26</v>
      </c>
      <c r="C467" s="70" t="s">
        <v>1367</v>
      </c>
      <c r="D467" s="67" t="s">
        <v>1368</v>
      </c>
      <c r="E467" s="90" t="s">
        <v>1369</v>
      </c>
      <c r="F467" s="67" t="s">
        <v>49</v>
      </c>
      <c r="G467" s="75" t="s">
        <v>1370</v>
      </c>
      <c r="H467" s="67" t="s">
        <v>1362</v>
      </c>
      <c r="I467" s="38">
        <f t="shared" si="41"/>
        <v>200</v>
      </c>
      <c r="J467" s="19"/>
      <c r="K467" s="19"/>
      <c r="L467" s="19"/>
      <c r="M467" s="19">
        <v>200</v>
      </c>
      <c r="N467" s="19"/>
      <c r="O467" s="19"/>
      <c r="P467" s="19"/>
      <c r="Q467" s="19"/>
      <c r="R467" s="19"/>
      <c r="S467" s="19"/>
      <c r="T467" s="53">
        <f t="shared" si="40"/>
        <v>0</v>
      </c>
      <c r="U467" s="19"/>
      <c r="V467" s="19"/>
      <c r="W467" s="19"/>
      <c r="X467" s="54">
        <f t="shared" si="42"/>
        <v>0</v>
      </c>
      <c r="Y467" s="54" t="e">
        <f t="shared" si="43"/>
        <v>#DIV/0!</v>
      </c>
      <c r="Z467" s="54">
        <f t="shared" si="44"/>
        <v>0</v>
      </c>
      <c r="AA467" s="57" t="s">
        <v>51</v>
      </c>
      <c r="AB467" s="59" t="s">
        <v>52</v>
      </c>
      <c r="AC467" s="7"/>
    </row>
    <row r="468" s="1" customFormat="1" ht="96" spans="1:29">
      <c r="A468" s="19">
        <v>461</v>
      </c>
      <c r="B468" s="67" t="s">
        <v>26</v>
      </c>
      <c r="C468" s="70" t="s">
        <v>1371</v>
      </c>
      <c r="D468" s="67" t="s">
        <v>1372</v>
      </c>
      <c r="E468" s="90" t="s">
        <v>1373</v>
      </c>
      <c r="F468" s="67" t="s">
        <v>110</v>
      </c>
      <c r="G468" s="75" t="s">
        <v>1374</v>
      </c>
      <c r="H468" s="67" t="s">
        <v>1362</v>
      </c>
      <c r="I468" s="38">
        <f t="shared" si="41"/>
        <v>70</v>
      </c>
      <c r="J468" s="19"/>
      <c r="K468" s="19"/>
      <c r="L468" s="19"/>
      <c r="M468" s="19">
        <v>70</v>
      </c>
      <c r="N468" s="19"/>
      <c r="O468" s="19"/>
      <c r="P468" s="19"/>
      <c r="Q468" s="19"/>
      <c r="R468" s="19"/>
      <c r="S468" s="19"/>
      <c r="T468" s="53">
        <f t="shared" si="40"/>
        <v>0</v>
      </c>
      <c r="U468" s="19"/>
      <c r="V468" s="19"/>
      <c r="W468" s="19"/>
      <c r="X468" s="54">
        <f t="shared" si="42"/>
        <v>0</v>
      </c>
      <c r="Y468" s="54" t="e">
        <f t="shared" si="43"/>
        <v>#DIV/0!</v>
      </c>
      <c r="Z468" s="54">
        <f t="shared" si="44"/>
        <v>0</v>
      </c>
      <c r="AA468" s="57" t="s">
        <v>51</v>
      </c>
      <c r="AB468" s="59" t="s">
        <v>52</v>
      </c>
      <c r="AC468" s="7"/>
    </row>
    <row r="469" s="1" customFormat="1" ht="108" spans="1:29">
      <c r="A469" s="19">
        <v>462</v>
      </c>
      <c r="B469" s="67" t="s">
        <v>26</v>
      </c>
      <c r="C469" s="70" t="s">
        <v>1375</v>
      </c>
      <c r="D469" s="67" t="s">
        <v>1376</v>
      </c>
      <c r="E469" s="90" t="s">
        <v>1377</v>
      </c>
      <c r="F469" s="67" t="s">
        <v>484</v>
      </c>
      <c r="G469" s="75" t="s">
        <v>1378</v>
      </c>
      <c r="H469" s="67" t="s">
        <v>1362</v>
      </c>
      <c r="I469" s="38">
        <f t="shared" si="41"/>
        <v>24</v>
      </c>
      <c r="J469" s="19"/>
      <c r="K469" s="19"/>
      <c r="L469" s="19"/>
      <c r="M469" s="19">
        <v>24</v>
      </c>
      <c r="N469" s="19"/>
      <c r="O469" s="19"/>
      <c r="P469" s="19"/>
      <c r="Q469" s="19"/>
      <c r="R469" s="19"/>
      <c r="S469" s="19"/>
      <c r="T469" s="53">
        <f t="shared" si="40"/>
        <v>0</v>
      </c>
      <c r="U469" s="19"/>
      <c r="V469" s="19"/>
      <c r="W469" s="19"/>
      <c r="X469" s="54">
        <f t="shared" si="42"/>
        <v>0</v>
      </c>
      <c r="Y469" s="54" t="e">
        <f t="shared" si="43"/>
        <v>#DIV/0!</v>
      </c>
      <c r="Z469" s="54">
        <f t="shared" si="44"/>
        <v>0</v>
      </c>
      <c r="AA469" s="57" t="s">
        <v>51</v>
      </c>
      <c r="AB469" s="59" t="s">
        <v>52</v>
      </c>
      <c r="AC469" s="7"/>
    </row>
    <row r="470" s="1" customFormat="1" ht="120" spans="1:29">
      <c r="A470" s="19">
        <v>463</v>
      </c>
      <c r="B470" s="67" t="s">
        <v>26</v>
      </c>
      <c r="C470" s="70" t="s">
        <v>1379</v>
      </c>
      <c r="D470" s="67" t="s">
        <v>1380</v>
      </c>
      <c r="E470" s="90" t="s">
        <v>565</v>
      </c>
      <c r="F470" s="67" t="s">
        <v>542</v>
      </c>
      <c r="G470" s="75" t="s">
        <v>1381</v>
      </c>
      <c r="H470" s="67" t="s">
        <v>1362</v>
      </c>
      <c r="I470" s="38">
        <f t="shared" si="41"/>
        <v>99.88</v>
      </c>
      <c r="J470" s="19"/>
      <c r="K470" s="19"/>
      <c r="L470" s="19"/>
      <c r="M470" s="19">
        <v>99.88</v>
      </c>
      <c r="N470" s="19"/>
      <c r="O470" s="19"/>
      <c r="P470" s="19"/>
      <c r="Q470" s="19"/>
      <c r="R470" s="19"/>
      <c r="S470" s="19"/>
      <c r="T470" s="53">
        <f t="shared" si="40"/>
        <v>0</v>
      </c>
      <c r="U470" s="19"/>
      <c r="V470" s="19"/>
      <c r="W470" s="19"/>
      <c r="X470" s="54">
        <f t="shared" si="42"/>
        <v>0</v>
      </c>
      <c r="Y470" s="54" t="e">
        <f t="shared" si="43"/>
        <v>#DIV/0!</v>
      </c>
      <c r="Z470" s="54">
        <f t="shared" si="44"/>
        <v>0</v>
      </c>
      <c r="AA470" s="57" t="s">
        <v>51</v>
      </c>
      <c r="AB470" s="59" t="s">
        <v>52</v>
      </c>
      <c r="AC470" s="7"/>
    </row>
    <row r="471" s="1" customFormat="1" ht="144" spans="1:29">
      <c r="A471" s="19">
        <v>464</v>
      </c>
      <c r="B471" s="67" t="s">
        <v>26</v>
      </c>
      <c r="C471" s="70" t="s">
        <v>1382</v>
      </c>
      <c r="D471" s="67" t="s">
        <v>1383</v>
      </c>
      <c r="E471" s="90" t="s">
        <v>187</v>
      </c>
      <c r="F471" s="67" t="s">
        <v>539</v>
      </c>
      <c r="G471" s="75" t="s">
        <v>1384</v>
      </c>
      <c r="H471" s="67" t="s">
        <v>1362</v>
      </c>
      <c r="I471" s="38">
        <f t="shared" si="41"/>
        <v>281.32</v>
      </c>
      <c r="J471" s="19"/>
      <c r="K471" s="19"/>
      <c r="L471" s="19"/>
      <c r="M471" s="19">
        <v>281.32</v>
      </c>
      <c r="N471" s="19"/>
      <c r="O471" s="19"/>
      <c r="P471" s="19"/>
      <c r="Q471" s="19"/>
      <c r="R471" s="19"/>
      <c r="S471" s="19"/>
      <c r="T471" s="53">
        <f t="shared" si="40"/>
        <v>0</v>
      </c>
      <c r="U471" s="19"/>
      <c r="V471" s="19"/>
      <c r="W471" s="19"/>
      <c r="X471" s="54">
        <f t="shared" si="42"/>
        <v>0</v>
      </c>
      <c r="Y471" s="54" t="e">
        <f t="shared" si="43"/>
        <v>#DIV/0!</v>
      </c>
      <c r="Z471" s="54">
        <f t="shared" si="44"/>
        <v>0</v>
      </c>
      <c r="AA471" s="57" t="s">
        <v>51</v>
      </c>
      <c r="AB471" s="59" t="s">
        <v>52</v>
      </c>
      <c r="AC471" s="7"/>
    </row>
    <row r="472" s="1" customFormat="1" ht="157.5" spans="1:29">
      <c r="A472" s="19">
        <v>465</v>
      </c>
      <c r="B472" s="67" t="s">
        <v>448</v>
      </c>
      <c r="C472" s="75" t="s">
        <v>1385</v>
      </c>
      <c r="D472" s="67" t="s">
        <v>1386</v>
      </c>
      <c r="E472" s="90" t="s">
        <v>1387</v>
      </c>
      <c r="F472" s="67" t="s">
        <v>531</v>
      </c>
      <c r="G472" s="64" t="s">
        <v>1388</v>
      </c>
      <c r="H472" s="67" t="s">
        <v>1389</v>
      </c>
      <c r="I472" s="38">
        <f t="shared" si="41"/>
        <v>610</v>
      </c>
      <c r="J472" s="19"/>
      <c r="K472" s="19"/>
      <c r="L472" s="19"/>
      <c r="M472" s="19"/>
      <c r="N472" s="19">
        <v>610</v>
      </c>
      <c r="O472" s="19"/>
      <c r="P472" s="19"/>
      <c r="Q472" s="19"/>
      <c r="R472" s="19"/>
      <c r="S472" s="19"/>
      <c r="T472" s="53">
        <f t="shared" si="40"/>
        <v>244.59</v>
      </c>
      <c r="U472" s="19"/>
      <c r="V472" s="19"/>
      <c r="W472" s="74">
        <v>244.59</v>
      </c>
      <c r="X472" s="54">
        <f t="shared" si="42"/>
        <v>0.400967213114754</v>
      </c>
      <c r="Y472" s="54" t="e">
        <f t="shared" si="43"/>
        <v>#DIV/0!</v>
      </c>
      <c r="Z472" s="54">
        <f t="shared" si="44"/>
        <v>0.400967213114754</v>
      </c>
      <c r="AA472" s="57" t="s">
        <v>51</v>
      </c>
      <c r="AB472" s="59" t="s">
        <v>52</v>
      </c>
      <c r="AC472" s="7"/>
    </row>
    <row r="473" s="1" customFormat="1" ht="96" spans="1:29">
      <c r="A473" s="19">
        <v>466</v>
      </c>
      <c r="B473" s="67" t="s">
        <v>26</v>
      </c>
      <c r="C473" s="70" t="s">
        <v>1390</v>
      </c>
      <c r="D473" s="67" t="s">
        <v>1391</v>
      </c>
      <c r="E473" s="90" t="s">
        <v>181</v>
      </c>
      <c r="F473" s="67" t="s">
        <v>182</v>
      </c>
      <c r="G473" s="75" t="s">
        <v>1392</v>
      </c>
      <c r="H473" s="67" t="s">
        <v>1393</v>
      </c>
      <c r="I473" s="38">
        <f t="shared" si="41"/>
        <v>100</v>
      </c>
      <c r="J473" s="19"/>
      <c r="K473" s="19"/>
      <c r="L473" s="19"/>
      <c r="M473" s="19">
        <v>100</v>
      </c>
      <c r="N473" s="19"/>
      <c r="O473" s="19"/>
      <c r="P473" s="19"/>
      <c r="Q473" s="19"/>
      <c r="R473" s="19"/>
      <c r="S473" s="19"/>
      <c r="T473" s="53">
        <f t="shared" si="40"/>
        <v>0</v>
      </c>
      <c r="U473" s="19"/>
      <c r="V473" s="19"/>
      <c r="W473" s="19"/>
      <c r="X473" s="54">
        <f t="shared" si="42"/>
        <v>0</v>
      </c>
      <c r="Y473" s="54" t="e">
        <f t="shared" si="43"/>
        <v>#DIV/0!</v>
      </c>
      <c r="Z473" s="54">
        <f t="shared" si="44"/>
        <v>0</v>
      </c>
      <c r="AA473" s="57" t="s">
        <v>51</v>
      </c>
      <c r="AB473" s="59" t="s">
        <v>52</v>
      </c>
      <c r="AC473" s="7"/>
    </row>
    <row r="474" s="1" customFormat="1" ht="96" spans="1:29">
      <c r="A474" s="19">
        <v>467</v>
      </c>
      <c r="B474" s="67" t="s">
        <v>26</v>
      </c>
      <c r="C474" s="70" t="s">
        <v>1394</v>
      </c>
      <c r="D474" s="67" t="s">
        <v>1395</v>
      </c>
      <c r="E474" s="90" t="s">
        <v>207</v>
      </c>
      <c r="F474" s="67" t="s">
        <v>295</v>
      </c>
      <c r="G474" s="75" t="s">
        <v>1396</v>
      </c>
      <c r="H474" s="67" t="s">
        <v>1393</v>
      </c>
      <c r="I474" s="38">
        <f t="shared" si="41"/>
        <v>200</v>
      </c>
      <c r="J474" s="19"/>
      <c r="K474" s="19"/>
      <c r="L474" s="19"/>
      <c r="M474" s="19">
        <v>200</v>
      </c>
      <c r="N474" s="19"/>
      <c r="O474" s="19"/>
      <c r="P474" s="19"/>
      <c r="Q474" s="19"/>
      <c r="R474" s="19"/>
      <c r="S474" s="19"/>
      <c r="T474" s="53">
        <f t="shared" si="40"/>
        <v>0</v>
      </c>
      <c r="U474" s="19"/>
      <c r="V474" s="19"/>
      <c r="W474" s="19"/>
      <c r="X474" s="54">
        <f t="shared" si="42"/>
        <v>0</v>
      </c>
      <c r="Y474" s="54" t="e">
        <f t="shared" si="43"/>
        <v>#DIV/0!</v>
      </c>
      <c r="Z474" s="54">
        <f t="shared" si="44"/>
        <v>0</v>
      </c>
      <c r="AA474" s="57" t="s">
        <v>51</v>
      </c>
      <c r="AB474" s="59" t="s">
        <v>52</v>
      </c>
      <c r="AC474" s="7"/>
    </row>
    <row r="475" s="1" customFormat="1" ht="96" spans="1:29">
      <c r="A475" s="19">
        <v>468</v>
      </c>
      <c r="B475" s="67" t="s">
        <v>26</v>
      </c>
      <c r="C475" s="70" t="s">
        <v>1397</v>
      </c>
      <c r="D475" s="67" t="s">
        <v>1398</v>
      </c>
      <c r="E475" s="90" t="s">
        <v>207</v>
      </c>
      <c r="F475" s="67" t="s">
        <v>295</v>
      </c>
      <c r="G475" s="75" t="s">
        <v>1399</v>
      </c>
      <c r="H475" s="67" t="s">
        <v>1393</v>
      </c>
      <c r="I475" s="38">
        <f t="shared" si="41"/>
        <v>40</v>
      </c>
      <c r="J475" s="19"/>
      <c r="K475" s="19"/>
      <c r="L475" s="19"/>
      <c r="M475" s="19">
        <v>40</v>
      </c>
      <c r="N475" s="19"/>
      <c r="O475" s="19"/>
      <c r="P475" s="19"/>
      <c r="Q475" s="19"/>
      <c r="R475" s="19"/>
      <c r="S475" s="19"/>
      <c r="T475" s="53">
        <f t="shared" si="40"/>
        <v>0</v>
      </c>
      <c r="U475" s="19"/>
      <c r="V475" s="19"/>
      <c r="W475" s="19"/>
      <c r="X475" s="54">
        <f t="shared" si="42"/>
        <v>0</v>
      </c>
      <c r="Y475" s="54" t="e">
        <f t="shared" si="43"/>
        <v>#DIV/0!</v>
      </c>
      <c r="Z475" s="54">
        <f t="shared" si="44"/>
        <v>0</v>
      </c>
      <c r="AA475" s="57" t="s">
        <v>51</v>
      </c>
      <c r="AB475" s="59" t="s">
        <v>52</v>
      </c>
      <c r="AC475" s="7"/>
    </row>
    <row r="476" s="1" customFormat="1" ht="72" spans="1:29">
      <c r="A476" s="19">
        <v>469</v>
      </c>
      <c r="B476" s="67" t="s">
        <v>172</v>
      </c>
      <c r="C476" s="75" t="s">
        <v>1400</v>
      </c>
      <c r="D476" s="67" t="s">
        <v>1401</v>
      </c>
      <c r="E476" s="90" t="s">
        <v>207</v>
      </c>
      <c r="F476" s="75" t="s">
        <v>1402</v>
      </c>
      <c r="G476" s="64" t="s">
        <v>1403</v>
      </c>
      <c r="H476" s="67" t="s">
        <v>1404</v>
      </c>
      <c r="I476" s="38">
        <f t="shared" si="41"/>
        <v>43.292338</v>
      </c>
      <c r="J476" s="19"/>
      <c r="K476" s="74">
        <v>41.492338</v>
      </c>
      <c r="L476" s="19"/>
      <c r="M476" s="19">
        <v>1.8</v>
      </c>
      <c r="N476" s="19"/>
      <c r="O476" s="19"/>
      <c r="P476" s="19"/>
      <c r="Q476" s="19"/>
      <c r="R476" s="74">
        <v>41.492338</v>
      </c>
      <c r="S476" s="19"/>
      <c r="T476" s="53">
        <f t="shared" si="40"/>
        <v>41.492338</v>
      </c>
      <c r="U476" s="19"/>
      <c r="V476" s="74">
        <v>41.492338</v>
      </c>
      <c r="W476" s="19"/>
      <c r="X476" s="54">
        <f t="shared" si="42"/>
        <v>0.958422203947498</v>
      </c>
      <c r="Y476" s="54">
        <f t="shared" si="43"/>
        <v>1</v>
      </c>
      <c r="Z476" s="54">
        <f t="shared" si="44"/>
        <v>0.958422203947498</v>
      </c>
      <c r="AA476" s="57" t="s">
        <v>33</v>
      </c>
      <c r="AB476" s="59"/>
      <c r="AC476" s="7"/>
    </row>
    <row r="477" s="1" customFormat="1" ht="72" spans="1:29">
      <c r="A477" s="19">
        <v>470</v>
      </c>
      <c r="B477" s="67" t="s">
        <v>172</v>
      </c>
      <c r="C477" s="75" t="s">
        <v>1405</v>
      </c>
      <c r="D477" s="67" t="s">
        <v>1406</v>
      </c>
      <c r="E477" s="90" t="s">
        <v>212</v>
      </c>
      <c r="F477" s="75" t="s">
        <v>1402</v>
      </c>
      <c r="G477" s="64" t="s">
        <v>1403</v>
      </c>
      <c r="H477" s="67" t="s">
        <v>1404</v>
      </c>
      <c r="I477" s="38">
        <f t="shared" si="41"/>
        <v>13</v>
      </c>
      <c r="J477" s="19"/>
      <c r="K477" s="19"/>
      <c r="L477" s="19"/>
      <c r="M477" s="19">
        <v>13</v>
      </c>
      <c r="N477" s="19"/>
      <c r="O477" s="19"/>
      <c r="P477" s="19"/>
      <c r="Q477" s="19"/>
      <c r="R477" s="19"/>
      <c r="S477" s="19"/>
      <c r="T477" s="53">
        <f t="shared" si="40"/>
        <v>10.882052</v>
      </c>
      <c r="U477" s="19"/>
      <c r="V477" s="19"/>
      <c r="W477" s="74">
        <v>10.882052</v>
      </c>
      <c r="X477" s="54">
        <f t="shared" si="42"/>
        <v>0.837080923076923</v>
      </c>
      <c r="Y477" s="54" t="e">
        <f t="shared" si="43"/>
        <v>#DIV/0!</v>
      </c>
      <c r="Z477" s="54">
        <f t="shared" si="44"/>
        <v>0.837080923076923</v>
      </c>
      <c r="AA477" s="57" t="s">
        <v>51</v>
      </c>
      <c r="AB477" s="59" t="s">
        <v>52</v>
      </c>
      <c r="AC477" s="7"/>
    </row>
    <row r="478" s="1" customFormat="1" ht="67.5" spans="1:29">
      <c r="A478" s="19">
        <v>471</v>
      </c>
      <c r="B478" s="67" t="s">
        <v>172</v>
      </c>
      <c r="C478" s="67" t="s">
        <v>1407</v>
      </c>
      <c r="D478" s="67" t="s">
        <v>1408</v>
      </c>
      <c r="E478" s="75" t="s">
        <v>149</v>
      </c>
      <c r="F478" s="75" t="s">
        <v>150</v>
      </c>
      <c r="G478" s="64" t="s">
        <v>1409</v>
      </c>
      <c r="H478" s="67" t="s">
        <v>1410</v>
      </c>
      <c r="I478" s="38">
        <f t="shared" si="41"/>
        <v>49.6429</v>
      </c>
      <c r="J478" s="19"/>
      <c r="K478" s="74">
        <v>49.6429</v>
      </c>
      <c r="L478" s="19"/>
      <c r="M478" s="19"/>
      <c r="N478" s="19"/>
      <c r="O478" s="19"/>
      <c r="P478" s="19"/>
      <c r="Q478" s="19"/>
      <c r="R478" s="74">
        <v>49.6429</v>
      </c>
      <c r="S478" s="19"/>
      <c r="T478" s="53">
        <f t="shared" si="40"/>
        <v>49.6429</v>
      </c>
      <c r="U478" s="19"/>
      <c r="V478" s="74">
        <v>49.6429</v>
      </c>
      <c r="W478" s="19"/>
      <c r="X478" s="54">
        <f t="shared" si="42"/>
        <v>1</v>
      </c>
      <c r="Y478" s="54">
        <f t="shared" si="43"/>
        <v>1</v>
      </c>
      <c r="Z478" s="54">
        <f t="shared" si="44"/>
        <v>1</v>
      </c>
      <c r="AA478" s="57" t="s">
        <v>33</v>
      </c>
      <c r="AB478" s="59"/>
      <c r="AC478" s="7"/>
    </row>
    <row r="479" s="1" customFormat="1" ht="67.5" spans="1:29">
      <c r="A479" s="19">
        <v>472</v>
      </c>
      <c r="B479" s="67" t="s">
        <v>172</v>
      </c>
      <c r="C479" s="67" t="s">
        <v>1411</v>
      </c>
      <c r="D479" s="67" t="s">
        <v>1412</v>
      </c>
      <c r="E479" s="75" t="s">
        <v>218</v>
      </c>
      <c r="F479" s="75" t="s">
        <v>119</v>
      </c>
      <c r="G479" s="64" t="s">
        <v>1409</v>
      </c>
      <c r="H479" s="67" t="s">
        <v>1410</v>
      </c>
      <c r="I479" s="38">
        <f t="shared" si="41"/>
        <v>44.8</v>
      </c>
      <c r="J479" s="19"/>
      <c r="K479" s="19"/>
      <c r="L479" s="19"/>
      <c r="M479" s="19">
        <v>44.8</v>
      </c>
      <c r="N479" s="19"/>
      <c r="O479" s="19"/>
      <c r="P479" s="19"/>
      <c r="Q479" s="19"/>
      <c r="R479" s="19"/>
      <c r="S479" s="19"/>
      <c r="T479" s="53">
        <f t="shared" si="40"/>
        <v>0</v>
      </c>
      <c r="U479" s="19"/>
      <c r="V479" s="19"/>
      <c r="W479" s="19"/>
      <c r="X479" s="54">
        <f t="shared" si="42"/>
        <v>0</v>
      </c>
      <c r="Y479" s="54" t="e">
        <f t="shared" si="43"/>
        <v>#DIV/0!</v>
      </c>
      <c r="Z479" s="54">
        <f t="shared" si="44"/>
        <v>0</v>
      </c>
      <c r="AA479" s="57" t="s">
        <v>51</v>
      </c>
      <c r="AB479" s="59" t="s">
        <v>52</v>
      </c>
      <c r="AC479" s="7"/>
    </row>
    <row r="480" s="1" customFormat="1" ht="67.5" spans="1:29">
      <c r="A480" s="19">
        <v>473</v>
      </c>
      <c r="B480" s="67" t="s">
        <v>172</v>
      </c>
      <c r="C480" s="67" t="s">
        <v>1413</v>
      </c>
      <c r="D480" s="67" t="s">
        <v>1414</v>
      </c>
      <c r="E480" s="75" t="s">
        <v>142</v>
      </c>
      <c r="F480" s="75" t="s">
        <v>93</v>
      </c>
      <c r="G480" s="64" t="s">
        <v>1415</v>
      </c>
      <c r="H480" s="67" t="s">
        <v>1410</v>
      </c>
      <c r="I480" s="38">
        <f t="shared" si="41"/>
        <v>177.125007</v>
      </c>
      <c r="J480" s="19"/>
      <c r="K480" s="74">
        <v>177.125007</v>
      </c>
      <c r="L480" s="19"/>
      <c r="M480" s="19"/>
      <c r="N480" s="19"/>
      <c r="O480" s="19"/>
      <c r="P480" s="19"/>
      <c r="Q480" s="19"/>
      <c r="R480" s="74">
        <v>177.125007</v>
      </c>
      <c r="S480" s="19"/>
      <c r="T480" s="53">
        <f t="shared" si="40"/>
        <v>177.125007</v>
      </c>
      <c r="U480" s="19"/>
      <c r="V480" s="19">
        <v>177.125007</v>
      </c>
      <c r="W480" s="19"/>
      <c r="X480" s="54">
        <f t="shared" si="42"/>
        <v>1</v>
      </c>
      <c r="Y480" s="54">
        <f t="shared" si="43"/>
        <v>1</v>
      </c>
      <c r="Z480" s="54">
        <f t="shared" si="44"/>
        <v>1</v>
      </c>
      <c r="AA480" s="57" t="s">
        <v>33</v>
      </c>
      <c r="AB480" s="59"/>
      <c r="AC480" s="7"/>
    </row>
    <row r="481" s="1" customFormat="1" ht="56.25" spans="1:29">
      <c r="A481" s="19">
        <v>474</v>
      </c>
      <c r="B481" s="67" t="s">
        <v>172</v>
      </c>
      <c r="C481" s="67" t="s">
        <v>1416</v>
      </c>
      <c r="D481" s="67" t="s">
        <v>1417</v>
      </c>
      <c r="E481" s="75" t="s">
        <v>160</v>
      </c>
      <c r="F481" s="75" t="s">
        <v>124</v>
      </c>
      <c r="G481" s="64" t="s">
        <v>1418</v>
      </c>
      <c r="H481" s="67" t="s">
        <v>1410</v>
      </c>
      <c r="I481" s="38">
        <f t="shared" si="41"/>
        <v>41</v>
      </c>
      <c r="J481" s="19"/>
      <c r="K481" s="19"/>
      <c r="L481" s="19"/>
      <c r="M481" s="19">
        <v>41</v>
      </c>
      <c r="N481" s="19"/>
      <c r="O481" s="19"/>
      <c r="P481" s="19"/>
      <c r="Q481" s="19"/>
      <c r="R481" s="19"/>
      <c r="S481" s="19"/>
      <c r="T481" s="53">
        <f t="shared" si="40"/>
        <v>40.686865</v>
      </c>
      <c r="U481" s="19"/>
      <c r="V481" s="19"/>
      <c r="W481" s="74">
        <v>40.686865</v>
      </c>
      <c r="X481" s="54">
        <f t="shared" si="42"/>
        <v>0.99236256097561</v>
      </c>
      <c r="Y481" s="54" t="e">
        <f t="shared" si="43"/>
        <v>#DIV/0!</v>
      </c>
      <c r="Z481" s="54">
        <f t="shared" si="44"/>
        <v>0.99236256097561</v>
      </c>
      <c r="AA481" s="57" t="s">
        <v>33</v>
      </c>
      <c r="AB481" s="59"/>
      <c r="AC481" s="7"/>
    </row>
    <row r="482" s="1" customFormat="1" ht="72" spans="1:29">
      <c r="A482" s="19">
        <v>475</v>
      </c>
      <c r="B482" s="67" t="s">
        <v>172</v>
      </c>
      <c r="C482" s="67" t="s">
        <v>1419</v>
      </c>
      <c r="D482" s="67" t="s">
        <v>1420</v>
      </c>
      <c r="E482" s="75" t="s">
        <v>36</v>
      </c>
      <c r="F482" s="75" t="s">
        <v>37</v>
      </c>
      <c r="G482" s="64" t="s">
        <v>1421</v>
      </c>
      <c r="H482" s="67" t="s">
        <v>1404</v>
      </c>
      <c r="I482" s="38">
        <f t="shared" si="41"/>
        <v>70</v>
      </c>
      <c r="J482" s="19"/>
      <c r="K482" s="19"/>
      <c r="L482" s="19"/>
      <c r="M482" s="19">
        <v>70</v>
      </c>
      <c r="N482" s="19"/>
      <c r="O482" s="19"/>
      <c r="P482" s="19"/>
      <c r="Q482" s="19"/>
      <c r="R482" s="19"/>
      <c r="S482" s="19"/>
      <c r="T482" s="53">
        <f t="shared" si="40"/>
        <v>36</v>
      </c>
      <c r="U482" s="19"/>
      <c r="V482" s="19"/>
      <c r="W482" s="19">
        <v>36</v>
      </c>
      <c r="X482" s="54">
        <f t="shared" si="42"/>
        <v>0.514285714285714</v>
      </c>
      <c r="Y482" s="54" t="e">
        <f t="shared" si="43"/>
        <v>#DIV/0!</v>
      </c>
      <c r="Z482" s="54">
        <f t="shared" si="44"/>
        <v>0.514285714285714</v>
      </c>
      <c r="AA482" s="57" t="s">
        <v>51</v>
      </c>
      <c r="AB482" s="59" t="s">
        <v>52</v>
      </c>
      <c r="AC482" s="7"/>
    </row>
    <row r="483" s="1" customFormat="1" ht="67.5" spans="1:29">
      <c r="A483" s="19">
        <v>476</v>
      </c>
      <c r="B483" s="67" t="s">
        <v>172</v>
      </c>
      <c r="C483" s="67" t="s">
        <v>1422</v>
      </c>
      <c r="D483" s="67" t="s">
        <v>1423</v>
      </c>
      <c r="E483" s="75" t="s">
        <v>42</v>
      </c>
      <c r="F483" s="75" t="s">
        <v>43</v>
      </c>
      <c r="G483" s="64" t="s">
        <v>1424</v>
      </c>
      <c r="H483" s="67" t="s">
        <v>1410</v>
      </c>
      <c r="I483" s="38">
        <f t="shared" si="41"/>
        <v>98</v>
      </c>
      <c r="J483" s="19"/>
      <c r="K483" s="19"/>
      <c r="L483" s="19"/>
      <c r="M483" s="19">
        <v>98</v>
      </c>
      <c r="N483" s="19"/>
      <c r="O483" s="19"/>
      <c r="P483" s="19"/>
      <c r="Q483" s="19"/>
      <c r="R483" s="19"/>
      <c r="S483" s="19"/>
      <c r="T483" s="53">
        <f t="shared" si="40"/>
        <v>43.55</v>
      </c>
      <c r="U483" s="19"/>
      <c r="V483" s="19"/>
      <c r="W483" s="19">
        <v>43.55</v>
      </c>
      <c r="X483" s="54">
        <f t="shared" si="42"/>
        <v>0.444387755102041</v>
      </c>
      <c r="Y483" s="54" t="e">
        <f t="shared" si="43"/>
        <v>#DIV/0!</v>
      </c>
      <c r="Z483" s="54">
        <f t="shared" si="44"/>
        <v>0.444387755102041</v>
      </c>
      <c r="AA483" s="57" t="s">
        <v>51</v>
      </c>
      <c r="AB483" s="59" t="s">
        <v>52</v>
      </c>
      <c r="AC483" s="7"/>
    </row>
    <row r="484" s="1" customFormat="1" ht="67.5" spans="1:29">
      <c r="A484" s="19">
        <v>477</v>
      </c>
      <c r="B484" s="67" t="s">
        <v>172</v>
      </c>
      <c r="C484" s="67" t="s">
        <v>1425</v>
      </c>
      <c r="D484" s="67" t="s">
        <v>1426</v>
      </c>
      <c r="E484" s="75" t="s">
        <v>160</v>
      </c>
      <c r="F484" s="75" t="s">
        <v>124</v>
      </c>
      <c r="G484" s="64" t="s">
        <v>1424</v>
      </c>
      <c r="H484" s="67" t="s">
        <v>1410</v>
      </c>
      <c r="I484" s="38">
        <f t="shared" si="41"/>
        <v>48</v>
      </c>
      <c r="J484" s="19"/>
      <c r="K484" s="19"/>
      <c r="L484" s="19"/>
      <c r="M484" s="19">
        <v>48</v>
      </c>
      <c r="N484" s="19"/>
      <c r="O484" s="19"/>
      <c r="P484" s="19"/>
      <c r="Q484" s="19"/>
      <c r="R484" s="19"/>
      <c r="S484" s="19"/>
      <c r="T484" s="53">
        <f t="shared" si="40"/>
        <v>0</v>
      </c>
      <c r="U484" s="19"/>
      <c r="V484" s="19"/>
      <c r="W484" s="19"/>
      <c r="X484" s="54">
        <f t="shared" si="42"/>
        <v>0</v>
      </c>
      <c r="Y484" s="54" t="e">
        <f t="shared" si="43"/>
        <v>#DIV/0!</v>
      </c>
      <c r="Z484" s="54">
        <f t="shared" si="44"/>
        <v>0</v>
      </c>
      <c r="AA484" s="57" t="s">
        <v>51</v>
      </c>
      <c r="AB484" s="59" t="s">
        <v>52</v>
      </c>
      <c r="AC484" s="7"/>
    </row>
    <row r="485" s="1" customFormat="1" ht="56.25" spans="1:29">
      <c r="A485" s="19">
        <v>478</v>
      </c>
      <c r="B485" s="67" t="s">
        <v>172</v>
      </c>
      <c r="C485" s="67" t="s">
        <v>1427</v>
      </c>
      <c r="D485" s="67" t="s">
        <v>1428</v>
      </c>
      <c r="E485" s="92" t="s">
        <v>246</v>
      </c>
      <c r="F485" s="75" t="s">
        <v>346</v>
      </c>
      <c r="G485" s="64" t="s">
        <v>1429</v>
      </c>
      <c r="H485" s="67" t="s">
        <v>1430</v>
      </c>
      <c r="I485" s="38">
        <f t="shared" si="41"/>
        <v>8</v>
      </c>
      <c r="J485" s="19"/>
      <c r="K485" s="19"/>
      <c r="L485" s="19"/>
      <c r="M485" s="19"/>
      <c r="N485" s="74">
        <v>8</v>
      </c>
      <c r="O485" s="19"/>
      <c r="P485" s="19"/>
      <c r="Q485" s="19"/>
      <c r="R485" s="19"/>
      <c r="S485" s="19"/>
      <c r="T485" s="53">
        <f t="shared" si="40"/>
        <v>0</v>
      </c>
      <c r="U485" s="19"/>
      <c r="V485" s="19"/>
      <c r="W485" s="19"/>
      <c r="X485" s="54">
        <f t="shared" si="42"/>
        <v>0</v>
      </c>
      <c r="Y485" s="54" t="e">
        <f t="shared" si="43"/>
        <v>#DIV/0!</v>
      </c>
      <c r="Z485" s="54">
        <f t="shared" si="44"/>
        <v>0</v>
      </c>
      <c r="AA485" s="57" t="s">
        <v>51</v>
      </c>
      <c r="AB485" s="59" t="s">
        <v>52</v>
      </c>
      <c r="AC485" s="7"/>
    </row>
    <row r="486" s="1" customFormat="1" ht="67.5" spans="1:29">
      <c r="A486" s="19">
        <v>479</v>
      </c>
      <c r="B486" s="67" t="s">
        <v>172</v>
      </c>
      <c r="C486" s="67" t="s">
        <v>1431</v>
      </c>
      <c r="D486" s="67" t="s">
        <v>1432</v>
      </c>
      <c r="E486" s="92" t="s">
        <v>181</v>
      </c>
      <c r="F486" s="75" t="s">
        <v>182</v>
      </c>
      <c r="G486" s="64" t="s">
        <v>1433</v>
      </c>
      <c r="H486" s="67" t="s">
        <v>1430</v>
      </c>
      <c r="I486" s="38">
        <f t="shared" si="41"/>
        <v>25</v>
      </c>
      <c r="J486" s="19"/>
      <c r="K486" s="19"/>
      <c r="L486" s="19"/>
      <c r="M486" s="19"/>
      <c r="N486" s="74">
        <v>25</v>
      </c>
      <c r="O486" s="19"/>
      <c r="P486" s="19"/>
      <c r="Q486" s="19"/>
      <c r="R486" s="19"/>
      <c r="S486" s="19"/>
      <c r="T486" s="53">
        <f t="shared" si="40"/>
        <v>18.148</v>
      </c>
      <c r="U486" s="19"/>
      <c r="V486" s="19"/>
      <c r="W486" s="74">
        <v>18.148</v>
      </c>
      <c r="X486" s="54">
        <f t="shared" si="42"/>
        <v>0.72592</v>
      </c>
      <c r="Y486" s="54" t="e">
        <f t="shared" si="43"/>
        <v>#DIV/0!</v>
      </c>
      <c r="Z486" s="54">
        <f t="shared" si="44"/>
        <v>0.72592</v>
      </c>
      <c r="AA486" s="57" t="s">
        <v>51</v>
      </c>
      <c r="AB486" s="59" t="s">
        <v>52</v>
      </c>
      <c r="AC486" s="7"/>
    </row>
    <row r="487" s="1" customFormat="1" ht="78.75" spans="1:29">
      <c r="A487" s="19">
        <v>480</v>
      </c>
      <c r="B487" s="67" t="s">
        <v>172</v>
      </c>
      <c r="C487" s="67" t="s">
        <v>1434</v>
      </c>
      <c r="D487" s="67" t="s">
        <v>1435</v>
      </c>
      <c r="E487" s="92" t="s">
        <v>228</v>
      </c>
      <c r="F487" s="75" t="s">
        <v>134</v>
      </c>
      <c r="G487" s="64" t="s">
        <v>1436</v>
      </c>
      <c r="H487" s="67" t="s">
        <v>1430</v>
      </c>
      <c r="I487" s="38">
        <f t="shared" si="41"/>
        <v>10</v>
      </c>
      <c r="J487" s="19"/>
      <c r="K487" s="19"/>
      <c r="L487" s="19"/>
      <c r="M487" s="19"/>
      <c r="N487" s="74">
        <v>10</v>
      </c>
      <c r="O487" s="19"/>
      <c r="P487" s="19"/>
      <c r="Q487" s="19"/>
      <c r="R487" s="19"/>
      <c r="S487" s="19"/>
      <c r="T487" s="53">
        <f t="shared" si="40"/>
        <v>10</v>
      </c>
      <c r="U487" s="19"/>
      <c r="V487" s="19"/>
      <c r="W487" s="74">
        <v>10</v>
      </c>
      <c r="X487" s="54">
        <f t="shared" si="42"/>
        <v>1</v>
      </c>
      <c r="Y487" s="54" t="e">
        <f t="shared" si="43"/>
        <v>#DIV/0!</v>
      </c>
      <c r="Z487" s="54">
        <f t="shared" si="44"/>
        <v>1</v>
      </c>
      <c r="AA487" s="57" t="s">
        <v>33</v>
      </c>
      <c r="AB487" s="59"/>
      <c r="AC487" s="7"/>
    </row>
    <row r="488" s="1" customFormat="1" ht="67.5" spans="1:29">
      <c r="A488" s="19">
        <v>481</v>
      </c>
      <c r="B488" s="67" t="s">
        <v>172</v>
      </c>
      <c r="C488" s="67" t="s">
        <v>1437</v>
      </c>
      <c r="D488" s="67" t="s">
        <v>1438</v>
      </c>
      <c r="E488" s="92" t="s">
        <v>191</v>
      </c>
      <c r="F488" s="75" t="s">
        <v>542</v>
      </c>
      <c r="G488" s="64" t="s">
        <v>1439</v>
      </c>
      <c r="H488" s="67" t="s">
        <v>1430</v>
      </c>
      <c r="I488" s="38">
        <f t="shared" si="41"/>
        <v>13</v>
      </c>
      <c r="J488" s="19"/>
      <c r="K488" s="19"/>
      <c r="L488" s="19"/>
      <c r="M488" s="19"/>
      <c r="N488" s="74">
        <v>13</v>
      </c>
      <c r="O488" s="19"/>
      <c r="P488" s="19"/>
      <c r="Q488" s="19"/>
      <c r="R488" s="19"/>
      <c r="S488" s="19"/>
      <c r="T488" s="53">
        <f t="shared" si="40"/>
        <v>0</v>
      </c>
      <c r="U488" s="19"/>
      <c r="V488" s="19"/>
      <c r="W488" s="19"/>
      <c r="X488" s="54">
        <f t="shared" si="42"/>
        <v>0</v>
      </c>
      <c r="Y488" s="54" t="e">
        <f t="shared" si="43"/>
        <v>#DIV/0!</v>
      </c>
      <c r="Z488" s="54">
        <f t="shared" si="44"/>
        <v>0</v>
      </c>
      <c r="AA488" s="57" t="s">
        <v>51</v>
      </c>
      <c r="AB488" s="59" t="s">
        <v>52</v>
      </c>
      <c r="AC488" s="7"/>
    </row>
    <row r="489" s="1" customFormat="1" ht="48.75" spans="1:29">
      <c r="A489" s="19">
        <v>482</v>
      </c>
      <c r="B489" s="67" t="s">
        <v>172</v>
      </c>
      <c r="C489" s="67" t="s">
        <v>1440</v>
      </c>
      <c r="D489" s="67" t="s">
        <v>1441</v>
      </c>
      <c r="E489" s="92" t="s">
        <v>149</v>
      </c>
      <c r="F489" s="75" t="s">
        <v>150</v>
      </c>
      <c r="G489" s="64" t="s">
        <v>1442</v>
      </c>
      <c r="H489" s="67" t="s">
        <v>1430</v>
      </c>
      <c r="I489" s="38">
        <f t="shared" si="41"/>
        <v>21</v>
      </c>
      <c r="J489" s="19"/>
      <c r="K489" s="19"/>
      <c r="L489" s="19"/>
      <c r="M489" s="19"/>
      <c r="N489" s="74">
        <v>21</v>
      </c>
      <c r="O489" s="19"/>
      <c r="P489" s="19"/>
      <c r="Q489" s="19"/>
      <c r="R489" s="19"/>
      <c r="S489" s="19"/>
      <c r="T489" s="53">
        <f t="shared" si="40"/>
        <v>15.3</v>
      </c>
      <c r="U489" s="19"/>
      <c r="V489" s="19"/>
      <c r="W489" s="19">
        <v>15.3</v>
      </c>
      <c r="X489" s="54">
        <f t="shared" si="42"/>
        <v>0.728571428571429</v>
      </c>
      <c r="Y489" s="54" t="e">
        <f t="shared" si="43"/>
        <v>#DIV/0!</v>
      </c>
      <c r="Z489" s="54">
        <f t="shared" si="44"/>
        <v>0.728571428571429</v>
      </c>
      <c r="AA489" s="57" t="s">
        <v>51</v>
      </c>
      <c r="AB489" s="59" t="s">
        <v>52</v>
      </c>
      <c r="AC489" s="7"/>
    </row>
    <row r="490" s="1" customFormat="1" ht="72" spans="1:29">
      <c r="A490" s="19">
        <v>483</v>
      </c>
      <c r="B490" s="67" t="s">
        <v>172</v>
      </c>
      <c r="C490" s="67" t="s">
        <v>1443</v>
      </c>
      <c r="D490" s="67" t="s">
        <v>1444</v>
      </c>
      <c r="E490" s="92" t="s">
        <v>212</v>
      </c>
      <c r="F490" s="75" t="s">
        <v>83</v>
      </c>
      <c r="G490" s="64" t="s">
        <v>1445</v>
      </c>
      <c r="H490" s="67" t="s">
        <v>1446</v>
      </c>
      <c r="I490" s="38">
        <f t="shared" si="41"/>
        <v>47.667025</v>
      </c>
      <c r="J490" s="19"/>
      <c r="K490" s="19"/>
      <c r="L490" s="19"/>
      <c r="M490" s="74">
        <v>47.667025</v>
      </c>
      <c r="N490" s="74"/>
      <c r="O490" s="19"/>
      <c r="P490" s="19"/>
      <c r="Q490" s="19"/>
      <c r="R490" s="19"/>
      <c r="S490" s="19"/>
      <c r="T490" s="53">
        <f t="shared" si="40"/>
        <v>0</v>
      </c>
      <c r="U490" s="19"/>
      <c r="V490" s="19"/>
      <c r="W490" s="19"/>
      <c r="X490" s="54">
        <f t="shared" si="42"/>
        <v>0</v>
      </c>
      <c r="Y490" s="54" t="e">
        <f t="shared" si="43"/>
        <v>#DIV/0!</v>
      </c>
      <c r="Z490" s="54">
        <f t="shared" si="44"/>
        <v>0</v>
      </c>
      <c r="AA490" s="57" t="s">
        <v>51</v>
      </c>
      <c r="AB490" s="59" t="s">
        <v>52</v>
      </c>
      <c r="AC490" s="7"/>
    </row>
    <row r="491" s="1" customFormat="1" ht="67.5" spans="1:29">
      <c r="A491" s="19">
        <v>484</v>
      </c>
      <c r="B491" s="67" t="s">
        <v>172</v>
      </c>
      <c r="C491" s="67" t="s">
        <v>1447</v>
      </c>
      <c r="D491" s="67" t="s">
        <v>1448</v>
      </c>
      <c r="E491" s="92" t="s">
        <v>212</v>
      </c>
      <c r="F491" s="75" t="s">
        <v>83</v>
      </c>
      <c r="G491" s="64" t="s">
        <v>1449</v>
      </c>
      <c r="H491" s="67" t="s">
        <v>1430</v>
      </c>
      <c r="I491" s="38">
        <f t="shared" si="41"/>
        <v>10</v>
      </c>
      <c r="J491" s="19"/>
      <c r="K491" s="19"/>
      <c r="L491" s="19"/>
      <c r="M491" s="19"/>
      <c r="N491" s="74">
        <v>10</v>
      </c>
      <c r="O491" s="19"/>
      <c r="P491" s="19"/>
      <c r="Q491" s="19"/>
      <c r="R491" s="19"/>
      <c r="S491" s="19"/>
      <c r="T491" s="53">
        <f t="shared" si="40"/>
        <v>0</v>
      </c>
      <c r="U491" s="19"/>
      <c r="V491" s="19"/>
      <c r="W491" s="19"/>
      <c r="X491" s="54">
        <f t="shared" si="42"/>
        <v>0</v>
      </c>
      <c r="Y491" s="54" t="e">
        <f t="shared" si="43"/>
        <v>#DIV/0!</v>
      </c>
      <c r="Z491" s="54">
        <f t="shared" si="44"/>
        <v>0</v>
      </c>
      <c r="AA491" s="57" t="s">
        <v>51</v>
      </c>
      <c r="AB491" s="59" t="s">
        <v>52</v>
      </c>
      <c r="AC491" s="7"/>
    </row>
    <row r="492" s="1" customFormat="1" ht="78.75" spans="1:29">
      <c r="A492" s="19">
        <v>485</v>
      </c>
      <c r="B492" s="67" t="s">
        <v>172</v>
      </c>
      <c r="C492" s="67" t="s">
        <v>1450</v>
      </c>
      <c r="D492" s="67" t="s">
        <v>1451</v>
      </c>
      <c r="E492" s="92" t="s">
        <v>221</v>
      </c>
      <c r="F492" s="75" t="s">
        <v>69</v>
      </c>
      <c r="G492" s="64" t="s">
        <v>1452</v>
      </c>
      <c r="H492" s="67" t="s">
        <v>1430</v>
      </c>
      <c r="I492" s="38">
        <f t="shared" si="41"/>
        <v>28</v>
      </c>
      <c r="J492" s="19"/>
      <c r="K492" s="19"/>
      <c r="L492" s="19"/>
      <c r="M492" s="19"/>
      <c r="N492" s="74">
        <v>28</v>
      </c>
      <c r="O492" s="19"/>
      <c r="P492" s="19"/>
      <c r="Q492" s="19"/>
      <c r="R492" s="19"/>
      <c r="S492" s="19"/>
      <c r="T492" s="53">
        <f t="shared" si="40"/>
        <v>0</v>
      </c>
      <c r="U492" s="19"/>
      <c r="V492" s="19"/>
      <c r="W492" s="19"/>
      <c r="X492" s="54">
        <f t="shared" si="42"/>
        <v>0</v>
      </c>
      <c r="Y492" s="54" t="e">
        <f t="shared" si="43"/>
        <v>#DIV/0!</v>
      </c>
      <c r="Z492" s="54">
        <f t="shared" si="44"/>
        <v>0</v>
      </c>
      <c r="AA492" s="57" t="s">
        <v>51</v>
      </c>
      <c r="AB492" s="59" t="s">
        <v>52</v>
      </c>
      <c r="AC492" s="7"/>
    </row>
    <row r="493" s="1" customFormat="1" ht="67.5" spans="1:29">
      <c r="A493" s="19">
        <v>486</v>
      </c>
      <c r="B493" s="67" t="s">
        <v>172</v>
      </c>
      <c r="C493" s="67" t="s">
        <v>1453</v>
      </c>
      <c r="D493" s="67" t="s">
        <v>1454</v>
      </c>
      <c r="E493" s="92" t="s">
        <v>36</v>
      </c>
      <c r="F493" s="75" t="s">
        <v>37</v>
      </c>
      <c r="G493" s="64" t="s">
        <v>1455</v>
      </c>
      <c r="H493" s="67" t="s">
        <v>1430</v>
      </c>
      <c r="I493" s="38">
        <f t="shared" si="41"/>
        <v>7</v>
      </c>
      <c r="J493" s="19"/>
      <c r="K493" s="19"/>
      <c r="L493" s="19"/>
      <c r="M493" s="19"/>
      <c r="N493" s="74">
        <v>7</v>
      </c>
      <c r="O493" s="19"/>
      <c r="P493" s="19"/>
      <c r="Q493" s="19"/>
      <c r="R493" s="19"/>
      <c r="S493" s="19"/>
      <c r="T493" s="53">
        <f t="shared" si="40"/>
        <v>6.7</v>
      </c>
      <c r="U493" s="19"/>
      <c r="V493" s="19"/>
      <c r="W493" s="19">
        <v>6.7</v>
      </c>
      <c r="X493" s="54">
        <f t="shared" si="42"/>
        <v>0.957142857142857</v>
      </c>
      <c r="Y493" s="54" t="e">
        <f t="shared" si="43"/>
        <v>#DIV/0!</v>
      </c>
      <c r="Z493" s="54">
        <f t="shared" si="44"/>
        <v>0.957142857142857</v>
      </c>
      <c r="AA493" s="57" t="s">
        <v>33</v>
      </c>
      <c r="AB493" s="59"/>
      <c r="AC493" s="7"/>
    </row>
    <row r="494" s="1" customFormat="1" ht="72" spans="1:29">
      <c r="A494" s="19">
        <v>487</v>
      </c>
      <c r="B494" s="67" t="s">
        <v>172</v>
      </c>
      <c r="C494" s="67" t="s">
        <v>1456</v>
      </c>
      <c r="D494" s="67" t="s">
        <v>1457</v>
      </c>
      <c r="E494" s="92" t="s">
        <v>36</v>
      </c>
      <c r="F494" s="75" t="s">
        <v>37</v>
      </c>
      <c r="G494" s="64" t="s">
        <v>1458</v>
      </c>
      <c r="H494" s="67" t="s">
        <v>1446</v>
      </c>
      <c r="I494" s="38">
        <f t="shared" si="41"/>
        <v>192</v>
      </c>
      <c r="J494" s="19"/>
      <c r="K494" s="19"/>
      <c r="L494" s="19"/>
      <c r="M494" s="19">
        <v>192</v>
      </c>
      <c r="N494" s="74"/>
      <c r="O494" s="19"/>
      <c r="P494" s="19"/>
      <c r="Q494" s="19"/>
      <c r="R494" s="19"/>
      <c r="S494" s="19"/>
      <c r="T494" s="53">
        <f t="shared" si="40"/>
        <v>0</v>
      </c>
      <c r="U494" s="19"/>
      <c r="V494" s="19"/>
      <c r="W494" s="19"/>
      <c r="X494" s="54">
        <f t="shared" si="42"/>
        <v>0</v>
      </c>
      <c r="Y494" s="54" t="e">
        <f t="shared" si="43"/>
        <v>#DIV/0!</v>
      </c>
      <c r="Z494" s="54">
        <f t="shared" si="44"/>
        <v>0</v>
      </c>
      <c r="AA494" s="57" t="s">
        <v>51</v>
      </c>
      <c r="AB494" s="59" t="s">
        <v>52</v>
      </c>
      <c r="AC494" s="7"/>
    </row>
    <row r="495" s="1" customFormat="1" ht="72" spans="1:29">
      <c r="A495" s="19">
        <v>488</v>
      </c>
      <c r="B495" s="67" t="s">
        <v>172</v>
      </c>
      <c r="C495" s="67" t="s">
        <v>1459</v>
      </c>
      <c r="D495" s="67" t="s">
        <v>1460</v>
      </c>
      <c r="E495" s="92" t="s">
        <v>234</v>
      </c>
      <c r="F495" s="75" t="s">
        <v>531</v>
      </c>
      <c r="G495" s="64" t="s">
        <v>1461</v>
      </c>
      <c r="H495" s="67" t="s">
        <v>1446</v>
      </c>
      <c r="I495" s="38">
        <f t="shared" si="41"/>
        <v>37</v>
      </c>
      <c r="J495" s="19"/>
      <c r="K495" s="19"/>
      <c r="L495" s="19"/>
      <c r="M495" s="19">
        <v>37</v>
      </c>
      <c r="N495" s="74"/>
      <c r="O495" s="19"/>
      <c r="P495" s="19"/>
      <c r="Q495" s="19"/>
      <c r="R495" s="19"/>
      <c r="S495" s="19"/>
      <c r="T495" s="53">
        <f t="shared" si="40"/>
        <v>25</v>
      </c>
      <c r="U495" s="19"/>
      <c r="V495" s="19"/>
      <c r="W495" s="19">
        <v>25</v>
      </c>
      <c r="X495" s="54">
        <f t="shared" si="42"/>
        <v>0.675675675675676</v>
      </c>
      <c r="Y495" s="54" t="e">
        <f t="shared" si="43"/>
        <v>#DIV/0!</v>
      </c>
      <c r="Z495" s="54">
        <f t="shared" si="44"/>
        <v>0.675675675675676</v>
      </c>
      <c r="AA495" s="57" t="s">
        <v>51</v>
      </c>
      <c r="AB495" s="59" t="s">
        <v>52</v>
      </c>
      <c r="AC495" s="7"/>
    </row>
    <row r="496" s="1" customFormat="1" ht="67.5" spans="1:29">
      <c r="A496" s="19">
        <v>489</v>
      </c>
      <c r="B496" s="67" t="s">
        <v>172</v>
      </c>
      <c r="C496" s="67" t="s">
        <v>1462</v>
      </c>
      <c r="D496" s="67" t="s">
        <v>1463</v>
      </c>
      <c r="E496" s="92" t="s">
        <v>48</v>
      </c>
      <c r="F496" s="75" t="s">
        <v>49</v>
      </c>
      <c r="G496" s="64" t="s">
        <v>1464</v>
      </c>
      <c r="H496" s="67" t="s">
        <v>1430</v>
      </c>
      <c r="I496" s="38">
        <f t="shared" si="41"/>
        <v>22.53</v>
      </c>
      <c r="J496" s="19"/>
      <c r="K496" s="19"/>
      <c r="L496" s="19"/>
      <c r="M496" s="19"/>
      <c r="N496" s="74">
        <v>22.53</v>
      </c>
      <c r="O496" s="19"/>
      <c r="P496" s="19"/>
      <c r="Q496" s="19"/>
      <c r="R496" s="19"/>
      <c r="S496" s="19"/>
      <c r="T496" s="53">
        <f t="shared" si="40"/>
        <v>22.53</v>
      </c>
      <c r="U496" s="19"/>
      <c r="V496" s="19"/>
      <c r="W496" s="74">
        <v>22.53</v>
      </c>
      <c r="X496" s="54">
        <f t="shared" si="42"/>
        <v>1</v>
      </c>
      <c r="Y496" s="54" t="e">
        <f t="shared" si="43"/>
        <v>#DIV/0!</v>
      </c>
      <c r="Z496" s="54">
        <f t="shared" si="44"/>
        <v>1</v>
      </c>
      <c r="AA496" s="57" t="s">
        <v>33</v>
      </c>
      <c r="AB496" s="59"/>
      <c r="AC496" s="7"/>
    </row>
    <row r="497" s="1" customFormat="1" ht="108" spans="1:29">
      <c r="A497" s="19">
        <v>490</v>
      </c>
      <c r="B497" s="67" t="s">
        <v>172</v>
      </c>
      <c r="C497" s="67" t="s">
        <v>1465</v>
      </c>
      <c r="D497" s="67" t="s">
        <v>1466</v>
      </c>
      <c r="E497" s="92" t="s">
        <v>226</v>
      </c>
      <c r="F497" s="75" t="s">
        <v>271</v>
      </c>
      <c r="G497" s="64" t="s">
        <v>1467</v>
      </c>
      <c r="H497" s="67" t="s">
        <v>1446</v>
      </c>
      <c r="I497" s="38">
        <f t="shared" si="41"/>
        <v>38</v>
      </c>
      <c r="J497" s="19"/>
      <c r="K497" s="19"/>
      <c r="L497" s="19"/>
      <c r="M497" s="19">
        <v>38</v>
      </c>
      <c r="N497" s="74"/>
      <c r="O497" s="19"/>
      <c r="P497" s="19"/>
      <c r="Q497" s="19"/>
      <c r="R497" s="19"/>
      <c r="S497" s="19"/>
      <c r="T497" s="53">
        <f t="shared" si="40"/>
        <v>25</v>
      </c>
      <c r="U497" s="19"/>
      <c r="V497" s="19"/>
      <c r="W497" s="19">
        <v>25</v>
      </c>
      <c r="X497" s="54">
        <f t="shared" si="42"/>
        <v>0.657894736842105</v>
      </c>
      <c r="Y497" s="54" t="e">
        <f t="shared" si="43"/>
        <v>#DIV/0!</v>
      </c>
      <c r="Z497" s="54">
        <f t="shared" si="44"/>
        <v>0.657894736842105</v>
      </c>
      <c r="AA497" s="57" t="s">
        <v>51</v>
      </c>
      <c r="AB497" s="59" t="s">
        <v>52</v>
      </c>
      <c r="AC497" s="7"/>
    </row>
    <row r="498" s="1" customFormat="1" ht="90" spans="1:29">
      <c r="A498" s="19">
        <v>491</v>
      </c>
      <c r="B498" s="67" t="s">
        <v>172</v>
      </c>
      <c r="C498" s="67" t="s">
        <v>1468</v>
      </c>
      <c r="D498" s="67" t="s">
        <v>1469</v>
      </c>
      <c r="E498" s="92" t="s">
        <v>42</v>
      </c>
      <c r="F498" s="75" t="s">
        <v>43</v>
      </c>
      <c r="G498" s="64" t="s">
        <v>1470</v>
      </c>
      <c r="H498" s="67" t="s">
        <v>1446</v>
      </c>
      <c r="I498" s="38">
        <f t="shared" si="41"/>
        <v>213</v>
      </c>
      <c r="J498" s="19"/>
      <c r="K498" s="19"/>
      <c r="L498" s="19"/>
      <c r="M498" s="19">
        <v>213</v>
      </c>
      <c r="N498" s="74"/>
      <c r="O498" s="19"/>
      <c r="P498" s="19"/>
      <c r="Q498" s="19"/>
      <c r="R498" s="19"/>
      <c r="S498" s="19"/>
      <c r="T498" s="53">
        <f t="shared" si="40"/>
        <v>5</v>
      </c>
      <c r="U498" s="19"/>
      <c r="V498" s="19"/>
      <c r="W498" s="19">
        <v>5</v>
      </c>
      <c r="X498" s="54">
        <f t="shared" si="42"/>
        <v>0.0234741784037559</v>
      </c>
      <c r="Y498" s="54" t="e">
        <f t="shared" si="43"/>
        <v>#DIV/0!</v>
      </c>
      <c r="Z498" s="54">
        <f t="shared" si="44"/>
        <v>0.0234741784037559</v>
      </c>
      <c r="AA498" s="57" t="s">
        <v>33</v>
      </c>
      <c r="AB498" s="59"/>
      <c r="AC498" s="7"/>
    </row>
    <row r="499" s="1" customFormat="1" ht="56.25" spans="1:29">
      <c r="A499" s="19">
        <v>492</v>
      </c>
      <c r="B499" s="67" t="s">
        <v>172</v>
      </c>
      <c r="C499" s="67" t="s">
        <v>1471</v>
      </c>
      <c r="D499" s="75" t="s">
        <v>1472</v>
      </c>
      <c r="E499" s="92" t="s">
        <v>216</v>
      </c>
      <c r="F499" s="75" t="s">
        <v>129</v>
      </c>
      <c r="G499" s="64" t="s">
        <v>1473</v>
      </c>
      <c r="H499" s="67" t="s">
        <v>1430</v>
      </c>
      <c r="I499" s="38">
        <f t="shared" si="41"/>
        <v>225</v>
      </c>
      <c r="J499" s="19"/>
      <c r="K499" s="19"/>
      <c r="L499" s="19"/>
      <c r="M499" s="19"/>
      <c r="N499" s="74">
        <v>225</v>
      </c>
      <c r="O499" s="19"/>
      <c r="P499" s="19"/>
      <c r="Q499" s="19"/>
      <c r="R499" s="19"/>
      <c r="S499" s="19"/>
      <c r="T499" s="53">
        <f t="shared" si="40"/>
        <v>210</v>
      </c>
      <c r="U499" s="19"/>
      <c r="V499" s="19"/>
      <c r="W499" s="74">
        <v>210</v>
      </c>
      <c r="X499" s="54">
        <f t="shared" si="42"/>
        <v>0.933333333333333</v>
      </c>
      <c r="Y499" s="54" t="e">
        <f t="shared" si="43"/>
        <v>#DIV/0!</v>
      </c>
      <c r="Z499" s="54">
        <f t="shared" si="44"/>
        <v>0.933333333333333</v>
      </c>
      <c r="AA499" s="57" t="s">
        <v>33</v>
      </c>
      <c r="AB499" s="59"/>
      <c r="AC499" s="7"/>
    </row>
    <row r="500" s="1" customFormat="1" ht="56.25" spans="1:29">
      <c r="A500" s="19">
        <v>493</v>
      </c>
      <c r="B500" s="67" t="s">
        <v>172</v>
      </c>
      <c r="C500" s="67" t="s">
        <v>1474</v>
      </c>
      <c r="D500" s="75" t="s">
        <v>1475</v>
      </c>
      <c r="E500" s="92" t="s">
        <v>175</v>
      </c>
      <c r="F500" s="75" t="s">
        <v>176</v>
      </c>
      <c r="G500" s="64" t="s">
        <v>1476</v>
      </c>
      <c r="H500" s="67" t="s">
        <v>1430</v>
      </c>
      <c r="I500" s="38">
        <f t="shared" si="41"/>
        <v>29.802975</v>
      </c>
      <c r="J500" s="19"/>
      <c r="K500" s="19"/>
      <c r="L500" s="19"/>
      <c r="M500" s="19"/>
      <c r="N500" s="74">
        <v>29.802975</v>
      </c>
      <c r="O500" s="19"/>
      <c r="P500" s="19"/>
      <c r="Q500" s="19"/>
      <c r="R500" s="19"/>
      <c r="S500" s="19"/>
      <c r="T500" s="53">
        <f t="shared" si="40"/>
        <v>29.206385</v>
      </c>
      <c r="U500" s="19"/>
      <c r="V500" s="19"/>
      <c r="W500" s="74">
        <v>29.206385</v>
      </c>
      <c r="X500" s="54">
        <f t="shared" si="42"/>
        <v>0.979982199763614</v>
      </c>
      <c r="Y500" s="54" t="e">
        <f t="shared" si="43"/>
        <v>#DIV/0!</v>
      </c>
      <c r="Z500" s="54">
        <f t="shared" si="44"/>
        <v>0.979982199763614</v>
      </c>
      <c r="AA500" s="57" t="s">
        <v>33</v>
      </c>
      <c r="AB500" s="59"/>
      <c r="AC500" s="7"/>
    </row>
    <row r="501" s="1" customFormat="1" ht="120" spans="1:29">
      <c r="A501" s="19">
        <v>494</v>
      </c>
      <c r="B501" s="67" t="s">
        <v>26</v>
      </c>
      <c r="C501" s="70" t="s">
        <v>1477</v>
      </c>
      <c r="D501" s="67" t="s">
        <v>1478</v>
      </c>
      <c r="E501" s="92" t="s">
        <v>149</v>
      </c>
      <c r="F501" s="75" t="s">
        <v>150</v>
      </c>
      <c r="G501" s="75" t="s">
        <v>1479</v>
      </c>
      <c r="H501" s="67" t="s">
        <v>1480</v>
      </c>
      <c r="I501" s="38">
        <f t="shared" si="41"/>
        <v>45</v>
      </c>
      <c r="J501" s="19"/>
      <c r="K501" s="19"/>
      <c r="L501" s="19"/>
      <c r="M501" s="19">
        <v>45</v>
      </c>
      <c r="N501" s="74"/>
      <c r="O501" s="19"/>
      <c r="P501" s="19"/>
      <c r="Q501" s="19"/>
      <c r="R501" s="19"/>
      <c r="S501" s="19"/>
      <c r="T501" s="53">
        <f t="shared" si="40"/>
        <v>0</v>
      </c>
      <c r="U501" s="19"/>
      <c r="V501" s="19"/>
      <c r="W501" s="19"/>
      <c r="X501" s="54">
        <f t="shared" si="42"/>
        <v>0</v>
      </c>
      <c r="Y501" s="54" t="e">
        <f t="shared" si="43"/>
        <v>#DIV/0!</v>
      </c>
      <c r="Z501" s="54">
        <f t="shared" si="44"/>
        <v>0</v>
      </c>
      <c r="AA501" s="57" t="s">
        <v>51</v>
      </c>
      <c r="AB501" s="59" t="s">
        <v>52</v>
      </c>
      <c r="AC501" s="7"/>
    </row>
    <row r="502" s="1" customFormat="1" ht="144" spans="1:29">
      <c r="A502" s="19">
        <v>495</v>
      </c>
      <c r="B502" s="67" t="s">
        <v>1018</v>
      </c>
      <c r="C502" s="75" t="s">
        <v>1481</v>
      </c>
      <c r="D502" s="67" t="s">
        <v>1482</v>
      </c>
      <c r="E502" s="92" t="s">
        <v>1483</v>
      </c>
      <c r="F502" s="75" t="s">
        <v>1018</v>
      </c>
      <c r="G502" s="64" t="s">
        <v>1484</v>
      </c>
      <c r="H502" s="67" t="s">
        <v>1485</v>
      </c>
      <c r="I502" s="38">
        <f t="shared" si="41"/>
        <v>50</v>
      </c>
      <c r="J502" s="19"/>
      <c r="K502" s="19"/>
      <c r="L502" s="19"/>
      <c r="M502" s="19">
        <v>50</v>
      </c>
      <c r="N502" s="74"/>
      <c r="O502" s="19"/>
      <c r="P502" s="19"/>
      <c r="Q502" s="19"/>
      <c r="R502" s="19"/>
      <c r="S502" s="19"/>
      <c r="T502" s="53">
        <f t="shared" si="40"/>
        <v>0</v>
      </c>
      <c r="U502" s="19"/>
      <c r="V502" s="19"/>
      <c r="W502" s="19"/>
      <c r="X502" s="54">
        <f t="shared" si="42"/>
        <v>0</v>
      </c>
      <c r="Y502" s="54" t="e">
        <f t="shared" si="43"/>
        <v>#DIV/0!</v>
      </c>
      <c r="Z502" s="54">
        <f t="shared" si="44"/>
        <v>0</v>
      </c>
      <c r="AA502" s="57" t="s">
        <v>51</v>
      </c>
      <c r="AB502" s="59" t="s">
        <v>52</v>
      </c>
      <c r="AC502" s="7"/>
    </row>
    <row r="503" s="1" customFormat="1" ht="112.5" spans="1:29">
      <c r="A503" s="19">
        <v>496</v>
      </c>
      <c r="B503" s="67" t="s">
        <v>1018</v>
      </c>
      <c r="C503" s="67" t="s">
        <v>1486</v>
      </c>
      <c r="D503" s="67" t="s">
        <v>1487</v>
      </c>
      <c r="E503" s="92" t="s">
        <v>1488</v>
      </c>
      <c r="F503" s="75" t="s">
        <v>1018</v>
      </c>
      <c r="G503" s="64" t="s">
        <v>1489</v>
      </c>
      <c r="H503" s="67" t="s">
        <v>1485</v>
      </c>
      <c r="I503" s="38">
        <f t="shared" si="41"/>
        <v>250</v>
      </c>
      <c r="J503" s="19"/>
      <c r="K503" s="19"/>
      <c r="L503" s="19"/>
      <c r="M503" s="19">
        <v>250</v>
      </c>
      <c r="N503" s="74"/>
      <c r="O503" s="19"/>
      <c r="P503" s="19"/>
      <c r="Q503" s="19"/>
      <c r="R503" s="19"/>
      <c r="S503" s="19"/>
      <c r="T503" s="53">
        <f t="shared" si="40"/>
        <v>0</v>
      </c>
      <c r="U503" s="19"/>
      <c r="V503" s="19"/>
      <c r="W503" s="19"/>
      <c r="X503" s="54">
        <f t="shared" si="42"/>
        <v>0</v>
      </c>
      <c r="Y503" s="54" t="e">
        <f t="shared" si="43"/>
        <v>#DIV/0!</v>
      </c>
      <c r="Z503" s="54">
        <f t="shared" si="44"/>
        <v>0</v>
      </c>
      <c r="AA503" s="57" t="s">
        <v>51</v>
      </c>
      <c r="AB503" s="59" t="s">
        <v>52</v>
      </c>
      <c r="AC503" s="7"/>
    </row>
    <row r="504" s="1" customFormat="1" ht="120" spans="1:29">
      <c r="A504" s="19">
        <v>497</v>
      </c>
      <c r="B504" s="67" t="s">
        <v>26</v>
      </c>
      <c r="C504" s="70" t="s">
        <v>1490</v>
      </c>
      <c r="D504" s="67" t="s">
        <v>1491</v>
      </c>
      <c r="E504" s="92" t="s">
        <v>202</v>
      </c>
      <c r="F504" s="75" t="s">
        <v>262</v>
      </c>
      <c r="G504" s="75" t="s">
        <v>1492</v>
      </c>
      <c r="H504" s="67" t="s">
        <v>1493</v>
      </c>
      <c r="I504" s="38">
        <f t="shared" si="41"/>
        <v>80</v>
      </c>
      <c r="J504" s="19"/>
      <c r="K504" s="19"/>
      <c r="L504" s="19"/>
      <c r="M504" s="19">
        <v>80</v>
      </c>
      <c r="N504" s="74"/>
      <c r="O504" s="19"/>
      <c r="P504" s="19"/>
      <c r="Q504" s="19"/>
      <c r="R504" s="19"/>
      <c r="S504" s="19"/>
      <c r="T504" s="53">
        <f t="shared" si="40"/>
        <v>0</v>
      </c>
      <c r="U504" s="19"/>
      <c r="V504" s="19"/>
      <c r="W504" s="19"/>
      <c r="X504" s="54">
        <f t="shared" si="42"/>
        <v>0</v>
      </c>
      <c r="Y504" s="54" t="e">
        <f t="shared" si="43"/>
        <v>#DIV/0!</v>
      </c>
      <c r="Z504" s="54">
        <f t="shared" si="44"/>
        <v>0</v>
      </c>
      <c r="AA504" s="57" t="s">
        <v>51</v>
      </c>
      <c r="AB504" s="59" t="s">
        <v>52</v>
      </c>
      <c r="AC504" s="7"/>
    </row>
    <row r="505" s="1" customFormat="1" ht="132" spans="1:29">
      <c r="A505" s="19">
        <v>498</v>
      </c>
      <c r="B505" s="67" t="s">
        <v>26</v>
      </c>
      <c r="C505" s="70" t="s">
        <v>1494</v>
      </c>
      <c r="D505" s="67" t="s">
        <v>1495</v>
      </c>
      <c r="E505" s="92" t="s">
        <v>202</v>
      </c>
      <c r="F505" s="75" t="s">
        <v>262</v>
      </c>
      <c r="G505" s="75" t="s">
        <v>1496</v>
      </c>
      <c r="H505" s="67" t="s">
        <v>1493</v>
      </c>
      <c r="I505" s="38">
        <f t="shared" si="41"/>
        <v>80</v>
      </c>
      <c r="J505" s="19"/>
      <c r="K505" s="19"/>
      <c r="L505" s="19"/>
      <c r="M505" s="19">
        <v>80</v>
      </c>
      <c r="N505" s="74"/>
      <c r="O505" s="19"/>
      <c r="P505" s="19"/>
      <c r="Q505" s="19"/>
      <c r="R505" s="19"/>
      <c r="S505" s="19"/>
      <c r="T505" s="53">
        <f t="shared" si="40"/>
        <v>0</v>
      </c>
      <c r="U505" s="19"/>
      <c r="V505" s="19"/>
      <c r="W505" s="19"/>
      <c r="X505" s="54">
        <f t="shared" si="42"/>
        <v>0</v>
      </c>
      <c r="Y505" s="54" t="e">
        <f t="shared" si="43"/>
        <v>#DIV/0!</v>
      </c>
      <c r="Z505" s="54">
        <f t="shared" si="44"/>
        <v>0</v>
      </c>
      <c r="AA505" s="57" t="s">
        <v>51</v>
      </c>
      <c r="AB505" s="59" t="s">
        <v>52</v>
      </c>
      <c r="AC505" s="7"/>
    </row>
    <row r="506" s="1" customFormat="1" ht="108" spans="1:29">
      <c r="A506" s="19">
        <v>499</v>
      </c>
      <c r="B506" s="67" t="s">
        <v>26</v>
      </c>
      <c r="C506" s="73" t="s">
        <v>1497</v>
      </c>
      <c r="D506" s="67" t="s">
        <v>1498</v>
      </c>
      <c r="E506" s="92" t="s">
        <v>249</v>
      </c>
      <c r="F506" s="75" t="s">
        <v>300</v>
      </c>
      <c r="G506" s="75" t="s">
        <v>1499</v>
      </c>
      <c r="H506" s="67" t="s">
        <v>1493</v>
      </c>
      <c r="I506" s="38">
        <f t="shared" si="41"/>
        <v>48</v>
      </c>
      <c r="J506" s="19"/>
      <c r="K506" s="19"/>
      <c r="L506" s="19"/>
      <c r="M506" s="19">
        <v>48</v>
      </c>
      <c r="N506" s="74"/>
      <c r="O506" s="19"/>
      <c r="P506" s="19"/>
      <c r="Q506" s="19"/>
      <c r="R506" s="19"/>
      <c r="S506" s="19"/>
      <c r="T506" s="53">
        <f t="shared" si="40"/>
        <v>0</v>
      </c>
      <c r="U506" s="19"/>
      <c r="V506" s="19"/>
      <c r="W506" s="19"/>
      <c r="X506" s="54">
        <f t="shared" si="42"/>
        <v>0</v>
      </c>
      <c r="Y506" s="54" t="e">
        <f t="shared" si="43"/>
        <v>#DIV/0!</v>
      </c>
      <c r="Z506" s="54">
        <f t="shared" si="44"/>
        <v>0</v>
      </c>
      <c r="AA506" s="57" t="s">
        <v>51</v>
      </c>
      <c r="AB506" s="59" t="s">
        <v>52</v>
      </c>
      <c r="AC506" s="7"/>
    </row>
    <row r="507" s="1" customFormat="1" ht="84" spans="1:29">
      <c r="A507" s="19">
        <v>500</v>
      </c>
      <c r="B507" s="67" t="s">
        <v>26</v>
      </c>
      <c r="C507" s="70" t="s">
        <v>1500</v>
      </c>
      <c r="D507" s="67" t="s">
        <v>1501</v>
      </c>
      <c r="E507" s="92" t="s">
        <v>29</v>
      </c>
      <c r="F507" s="75" t="s">
        <v>30</v>
      </c>
      <c r="G507" s="75" t="s">
        <v>1502</v>
      </c>
      <c r="H507" s="67" t="s">
        <v>1493</v>
      </c>
      <c r="I507" s="38">
        <f t="shared" si="41"/>
        <v>48</v>
      </c>
      <c r="J507" s="19"/>
      <c r="K507" s="19"/>
      <c r="L507" s="19"/>
      <c r="M507" s="19">
        <v>48</v>
      </c>
      <c r="N507" s="74"/>
      <c r="O507" s="19"/>
      <c r="P507" s="19"/>
      <c r="Q507" s="19"/>
      <c r="R507" s="19"/>
      <c r="S507" s="19"/>
      <c r="T507" s="53">
        <f t="shared" si="40"/>
        <v>0</v>
      </c>
      <c r="U507" s="19"/>
      <c r="V507" s="19"/>
      <c r="W507" s="19"/>
      <c r="X507" s="54">
        <f t="shared" si="42"/>
        <v>0</v>
      </c>
      <c r="Y507" s="54" t="e">
        <f t="shared" si="43"/>
        <v>#DIV/0!</v>
      </c>
      <c r="Z507" s="54">
        <f t="shared" si="44"/>
        <v>0</v>
      </c>
      <c r="AA507" s="57" t="s">
        <v>51</v>
      </c>
      <c r="AB507" s="59" t="s">
        <v>52</v>
      </c>
      <c r="AC507" s="7"/>
    </row>
    <row r="508" s="1" customFormat="1" ht="72" spans="1:29">
      <c r="A508" s="19">
        <v>501</v>
      </c>
      <c r="B508" s="67" t="s">
        <v>460</v>
      </c>
      <c r="C508" s="70" t="s">
        <v>1503</v>
      </c>
      <c r="D508" s="75" t="s">
        <v>1504</v>
      </c>
      <c r="E508" s="92" t="s">
        <v>249</v>
      </c>
      <c r="F508" s="75" t="s">
        <v>300</v>
      </c>
      <c r="G508" s="75" t="s">
        <v>1505</v>
      </c>
      <c r="H508" s="67" t="s">
        <v>1506</v>
      </c>
      <c r="I508" s="38">
        <f t="shared" si="41"/>
        <v>4.76</v>
      </c>
      <c r="J508" s="19"/>
      <c r="K508" s="19"/>
      <c r="L508" s="19">
        <v>4.76</v>
      </c>
      <c r="M508" s="19"/>
      <c r="N508" s="74"/>
      <c r="O508" s="19"/>
      <c r="P508" s="19"/>
      <c r="Q508" s="19"/>
      <c r="R508" s="19"/>
      <c r="S508" s="74">
        <v>4.76</v>
      </c>
      <c r="T508" s="53">
        <f t="shared" si="40"/>
        <v>3.57</v>
      </c>
      <c r="U508" s="19"/>
      <c r="V508" s="74">
        <v>3.57</v>
      </c>
      <c r="W508" s="19"/>
      <c r="X508" s="54">
        <f t="shared" si="42"/>
        <v>0.75</v>
      </c>
      <c r="Y508" s="54">
        <f t="shared" si="43"/>
        <v>0.75</v>
      </c>
      <c r="Z508" s="54">
        <f t="shared" si="44"/>
        <v>0.75</v>
      </c>
      <c r="AA508" s="57" t="s">
        <v>33</v>
      </c>
      <c r="AB508" s="59"/>
      <c r="AC508" s="7"/>
    </row>
    <row r="509" s="1" customFormat="1" ht="72" spans="1:29">
      <c r="A509" s="19">
        <v>502</v>
      </c>
      <c r="B509" s="67" t="s">
        <v>460</v>
      </c>
      <c r="C509" s="70" t="s">
        <v>1507</v>
      </c>
      <c r="D509" s="75" t="s">
        <v>1504</v>
      </c>
      <c r="E509" s="92" t="s">
        <v>181</v>
      </c>
      <c r="F509" s="75" t="s">
        <v>182</v>
      </c>
      <c r="G509" s="75" t="s">
        <v>1505</v>
      </c>
      <c r="H509" s="67" t="s">
        <v>1506</v>
      </c>
      <c r="I509" s="38">
        <f t="shared" si="41"/>
        <v>4.76</v>
      </c>
      <c r="J509" s="19"/>
      <c r="K509" s="19"/>
      <c r="L509" s="19">
        <v>4.76</v>
      </c>
      <c r="M509" s="19"/>
      <c r="N509" s="74"/>
      <c r="O509" s="19"/>
      <c r="P509" s="19"/>
      <c r="Q509" s="19"/>
      <c r="R509" s="19"/>
      <c r="S509" s="74">
        <v>4.76</v>
      </c>
      <c r="T509" s="53">
        <f t="shared" si="40"/>
        <v>2.38</v>
      </c>
      <c r="U509" s="19"/>
      <c r="V509" s="74">
        <v>2.38</v>
      </c>
      <c r="W509" s="19"/>
      <c r="X509" s="54">
        <f t="shared" si="42"/>
        <v>0.5</v>
      </c>
      <c r="Y509" s="54">
        <f t="shared" si="43"/>
        <v>0.5</v>
      </c>
      <c r="Z509" s="54">
        <f t="shared" si="44"/>
        <v>0.5</v>
      </c>
      <c r="AA509" s="57" t="s">
        <v>33</v>
      </c>
      <c r="AB509" s="59"/>
      <c r="AC509" s="7"/>
    </row>
    <row r="510" s="1" customFormat="1" ht="72" spans="1:29">
      <c r="A510" s="19">
        <v>503</v>
      </c>
      <c r="B510" s="67" t="s">
        <v>460</v>
      </c>
      <c r="C510" s="73" t="s">
        <v>1508</v>
      </c>
      <c r="D510" s="75" t="s">
        <v>1509</v>
      </c>
      <c r="E510" s="92" t="s">
        <v>238</v>
      </c>
      <c r="F510" s="75" t="s">
        <v>484</v>
      </c>
      <c r="G510" s="75" t="s">
        <v>1510</v>
      </c>
      <c r="H510" s="67" t="s">
        <v>1506</v>
      </c>
      <c r="I510" s="38">
        <f t="shared" si="41"/>
        <v>3.06</v>
      </c>
      <c r="J510" s="19"/>
      <c r="K510" s="19"/>
      <c r="L510" s="19">
        <v>3.06</v>
      </c>
      <c r="M510" s="19"/>
      <c r="N510" s="74"/>
      <c r="O510" s="19"/>
      <c r="P510" s="19"/>
      <c r="Q510" s="19"/>
      <c r="R510" s="19"/>
      <c r="S510" s="74">
        <v>3.06</v>
      </c>
      <c r="T510" s="53">
        <f t="shared" si="40"/>
        <v>0.68</v>
      </c>
      <c r="U510" s="19"/>
      <c r="V510" s="74">
        <v>0.68</v>
      </c>
      <c r="W510" s="19"/>
      <c r="X510" s="54">
        <f t="shared" si="42"/>
        <v>0.222222222222222</v>
      </c>
      <c r="Y510" s="54">
        <f t="shared" si="43"/>
        <v>0.222222222222222</v>
      </c>
      <c r="Z510" s="54">
        <f t="shared" si="44"/>
        <v>0.222222222222222</v>
      </c>
      <c r="AA510" s="57" t="s">
        <v>33</v>
      </c>
      <c r="AB510" s="59"/>
      <c r="AC510" s="7"/>
    </row>
    <row r="511" s="1" customFormat="1" ht="72" spans="1:29">
      <c r="A511" s="19">
        <v>504</v>
      </c>
      <c r="B511" s="67" t="s">
        <v>460</v>
      </c>
      <c r="C511" s="73" t="s">
        <v>1511</v>
      </c>
      <c r="D511" s="75" t="s">
        <v>1512</v>
      </c>
      <c r="E511" s="92" t="s">
        <v>212</v>
      </c>
      <c r="F511" s="75" t="s">
        <v>83</v>
      </c>
      <c r="G511" s="75" t="s">
        <v>1513</v>
      </c>
      <c r="H511" s="67" t="s">
        <v>1506</v>
      </c>
      <c r="I511" s="38">
        <f t="shared" si="41"/>
        <v>6.12</v>
      </c>
      <c r="J511" s="19"/>
      <c r="K511" s="19"/>
      <c r="L511" s="19">
        <v>6.12</v>
      </c>
      <c r="M511" s="19"/>
      <c r="N511" s="74"/>
      <c r="O511" s="19"/>
      <c r="P511" s="19"/>
      <c r="Q511" s="19"/>
      <c r="R511" s="19"/>
      <c r="S511" s="74">
        <v>6.12</v>
      </c>
      <c r="T511" s="53">
        <f t="shared" si="40"/>
        <v>3.06</v>
      </c>
      <c r="U511" s="19"/>
      <c r="V511" s="74">
        <v>3.06</v>
      </c>
      <c r="W511" s="19"/>
      <c r="X511" s="54">
        <f t="shared" si="42"/>
        <v>0.5</v>
      </c>
      <c r="Y511" s="54">
        <f t="shared" si="43"/>
        <v>0.5</v>
      </c>
      <c r="Z511" s="54">
        <f t="shared" si="44"/>
        <v>0.5</v>
      </c>
      <c r="AA511" s="57" t="s">
        <v>33</v>
      </c>
      <c r="AB511" s="59"/>
      <c r="AC511" s="7"/>
    </row>
    <row r="512" s="1" customFormat="1" ht="72" spans="1:29">
      <c r="A512" s="19">
        <v>505</v>
      </c>
      <c r="B512" s="67" t="s">
        <v>460</v>
      </c>
      <c r="C512" s="73" t="s">
        <v>1514</v>
      </c>
      <c r="D512" s="75" t="s">
        <v>1515</v>
      </c>
      <c r="E512" s="92" t="s">
        <v>221</v>
      </c>
      <c r="F512" s="75" t="s">
        <v>69</v>
      </c>
      <c r="G512" s="75" t="s">
        <v>1516</v>
      </c>
      <c r="H512" s="67" t="s">
        <v>1506</v>
      </c>
      <c r="I512" s="38">
        <f t="shared" si="41"/>
        <v>14.62</v>
      </c>
      <c r="J512" s="19"/>
      <c r="K512" s="19"/>
      <c r="L512" s="19">
        <v>14.62</v>
      </c>
      <c r="M512" s="19"/>
      <c r="N512" s="74"/>
      <c r="O512" s="19"/>
      <c r="P512" s="19"/>
      <c r="Q512" s="19"/>
      <c r="R512" s="19"/>
      <c r="S512" s="74">
        <v>14.62</v>
      </c>
      <c r="T512" s="53">
        <f t="shared" si="40"/>
        <v>6.885</v>
      </c>
      <c r="U512" s="19"/>
      <c r="V512" s="74">
        <v>6.885</v>
      </c>
      <c r="W512" s="19"/>
      <c r="X512" s="54">
        <f t="shared" si="42"/>
        <v>0.47093023255814</v>
      </c>
      <c r="Y512" s="54">
        <f t="shared" si="43"/>
        <v>0.47093023255814</v>
      </c>
      <c r="Z512" s="54">
        <f t="shared" si="44"/>
        <v>0.47093023255814</v>
      </c>
      <c r="AA512" s="57" t="s">
        <v>33</v>
      </c>
      <c r="AB512" s="59"/>
      <c r="AC512" s="7"/>
    </row>
    <row r="513" s="1" customFormat="1" ht="72" spans="1:29">
      <c r="A513" s="19">
        <v>506</v>
      </c>
      <c r="B513" s="67" t="s">
        <v>460</v>
      </c>
      <c r="C513" s="73" t="s">
        <v>1517</v>
      </c>
      <c r="D513" s="75" t="s">
        <v>1518</v>
      </c>
      <c r="E513" s="92" t="s">
        <v>218</v>
      </c>
      <c r="F513" s="75" t="s">
        <v>119</v>
      </c>
      <c r="G513" s="75" t="s">
        <v>1519</v>
      </c>
      <c r="H513" s="67" t="s">
        <v>1506</v>
      </c>
      <c r="I513" s="38">
        <f t="shared" si="41"/>
        <v>2.38</v>
      </c>
      <c r="J513" s="19"/>
      <c r="K513" s="19"/>
      <c r="L513" s="19">
        <v>2.38</v>
      </c>
      <c r="M513" s="19"/>
      <c r="N513" s="74"/>
      <c r="O513" s="19"/>
      <c r="P513" s="19"/>
      <c r="Q513" s="19"/>
      <c r="R513" s="19"/>
      <c r="S513" s="74">
        <v>2.38</v>
      </c>
      <c r="T513" s="53">
        <f t="shared" si="40"/>
        <v>1.19</v>
      </c>
      <c r="U513" s="19"/>
      <c r="V513" s="74">
        <v>1.19</v>
      </c>
      <c r="W513" s="19"/>
      <c r="X513" s="54">
        <f t="shared" si="42"/>
        <v>0.5</v>
      </c>
      <c r="Y513" s="54">
        <f t="shared" si="43"/>
        <v>0.5</v>
      </c>
      <c r="Z513" s="54">
        <f t="shared" si="44"/>
        <v>0.5</v>
      </c>
      <c r="AA513" s="57" t="s">
        <v>33</v>
      </c>
      <c r="AB513" s="59"/>
      <c r="AC513" s="7"/>
    </row>
    <row r="514" s="1" customFormat="1" ht="72" spans="1:29">
      <c r="A514" s="19">
        <v>507</v>
      </c>
      <c r="B514" s="67" t="s">
        <v>460</v>
      </c>
      <c r="C514" s="73" t="s">
        <v>1520</v>
      </c>
      <c r="D514" s="75" t="s">
        <v>1509</v>
      </c>
      <c r="E514" s="92" t="s">
        <v>210</v>
      </c>
      <c r="F514" s="75" t="s">
        <v>110</v>
      </c>
      <c r="G514" s="75" t="s">
        <v>1510</v>
      </c>
      <c r="H514" s="67" t="s">
        <v>1506</v>
      </c>
      <c r="I514" s="38">
        <f t="shared" si="41"/>
        <v>3.06</v>
      </c>
      <c r="J514" s="19"/>
      <c r="K514" s="19"/>
      <c r="L514" s="19">
        <v>3.06</v>
      </c>
      <c r="M514" s="19"/>
      <c r="N514" s="74"/>
      <c r="O514" s="19"/>
      <c r="P514" s="19"/>
      <c r="Q514" s="19"/>
      <c r="R514" s="19"/>
      <c r="S514" s="74">
        <v>3.06</v>
      </c>
      <c r="T514" s="53">
        <f t="shared" si="40"/>
        <v>1.53</v>
      </c>
      <c r="U514" s="19"/>
      <c r="V514" s="74">
        <v>1.53</v>
      </c>
      <c r="W514" s="19"/>
      <c r="X514" s="54">
        <f t="shared" si="42"/>
        <v>0.5</v>
      </c>
      <c r="Y514" s="54">
        <f t="shared" si="43"/>
        <v>0.5</v>
      </c>
      <c r="Z514" s="54">
        <f t="shared" si="44"/>
        <v>0.5</v>
      </c>
      <c r="AA514" s="57" t="s">
        <v>33</v>
      </c>
      <c r="AB514" s="59"/>
      <c r="AC514" s="7"/>
    </row>
    <row r="515" s="1" customFormat="1" ht="72" spans="1:29">
      <c r="A515" s="19">
        <v>508</v>
      </c>
      <c r="B515" s="67" t="s">
        <v>460</v>
      </c>
      <c r="C515" s="73" t="s">
        <v>1521</v>
      </c>
      <c r="D515" s="75" t="s">
        <v>1522</v>
      </c>
      <c r="E515" s="92" t="s">
        <v>207</v>
      </c>
      <c r="F515" s="75" t="s">
        <v>295</v>
      </c>
      <c r="G515" s="75" t="s">
        <v>1523</v>
      </c>
      <c r="H515" s="67" t="s">
        <v>1506</v>
      </c>
      <c r="I515" s="38">
        <f t="shared" si="41"/>
        <v>4.42</v>
      </c>
      <c r="J515" s="19"/>
      <c r="K515" s="19"/>
      <c r="L515" s="19">
        <v>4.42</v>
      </c>
      <c r="M515" s="19"/>
      <c r="N515" s="74"/>
      <c r="O515" s="19"/>
      <c r="P515" s="19"/>
      <c r="Q515" s="19"/>
      <c r="R515" s="19"/>
      <c r="S515" s="74">
        <v>4.42</v>
      </c>
      <c r="T515" s="53">
        <f t="shared" si="40"/>
        <v>2.04</v>
      </c>
      <c r="U515" s="19"/>
      <c r="V515" s="74">
        <v>2.04</v>
      </c>
      <c r="W515" s="19"/>
      <c r="X515" s="54">
        <f t="shared" si="42"/>
        <v>0.461538461538462</v>
      </c>
      <c r="Y515" s="54">
        <f t="shared" si="43"/>
        <v>0.461538461538462</v>
      </c>
      <c r="Z515" s="54">
        <f t="shared" si="44"/>
        <v>0.461538461538462</v>
      </c>
      <c r="AA515" s="57" t="s">
        <v>33</v>
      </c>
      <c r="AB515" s="59"/>
      <c r="AC515" s="7"/>
    </row>
    <row r="516" s="1" customFormat="1" ht="72" spans="1:29">
      <c r="A516" s="19">
        <v>509</v>
      </c>
      <c r="B516" s="67" t="s">
        <v>460</v>
      </c>
      <c r="C516" s="73" t="s">
        <v>1524</v>
      </c>
      <c r="D516" s="75" t="s">
        <v>1518</v>
      </c>
      <c r="E516" s="92" t="s">
        <v>142</v>
      </c>
      <c r="F516" s="75" t="s">
        <v>93</v>
      </c>
      <c r="G516" s="75" t="s">
        <v>1519</v>
      </c>
      <c r="H516" s="67" t="s">
        <v>1506</v>
      </c>
      <c r="I516" s="38">
        <f t="shared" si="41"/>
        <v>2.38</v>
      </c>
      <c r="J516" s="19"/>
      <c r="K516" s="19"/>
      <c r="L516" s="19">
        <v>2.38</v>
      </c>
      <c r="M516" s="19"/>
      <c r="N516" s="74"/>
      <c r="O516" s="19"/>
      <c r="P516" s="19"/>
      <c r="Q516" s="19"/>
      <c r="R516" s="19"/>
      <c r="S516" s="74">
        <v>2.38</v>
      </c>
      <c r="T516" s="53">
        <f t="shared" si="40"/>
        <v>0</v>
      </c>
      <c r="U516" s="19"/>
      <c r="V516" s="74">
        <v>0</v>
      </c>
      <c r="W516" s="19"/>
      <c r="X516" s="54">
        <f t="shared" si="42"/>
        <v>0</v>
      </c>
      <c r="Y516" s="54">
        <f t="shared" si="43"/>
        <v>0</v>
      </c>
      <c r="Z516" s="54">
        <f t="shared" si="44"/>
        <v>0</v>
      </c>
      <c r="AA516" s="57" t="s">
        <v>33</v>
      </c>
      <c r="AB516" s="59"/>
      <c r="AC516" s="7"/>
    </row>
    <row r="517" s="1" customFormat="1" ht="72" spans="1:29">
      <c r="A517" s="19">
        <v>510</v>
      </c>
      <c r="B517" s="67" t="s">
        <v>460</v>
      </c>
      <c r="C517" s="73" t="s">
        <v>1525</v>
      </c>
      <c r="D517" s="75" t="s">
        <v>1526</v>
      </c>
      <c r="E517" s="92" t="s">
        <v>224</v>
      </c>
      <c r="F517" s="75" t="s">
        <v>326</v>
      </c>
      <c r="G517" s="75" t="s">
        <v>1527</v>
      </c>
      <c r="H517" s="67" t="s">
        <v>1506</v>
      </c>
      <c r="I517" s="38">
        <f t="shared" si="41"/>
        <v>4.08</v>
      </c>
      <c r="J517" s="19"/>
      <c r="K517" s="19"/>
      <c r="L517" s="19">
        <v>4.08</v>
      </c>
      <c r="M517" s="19"/>
      <c r="N517" s="74"/>
      <c r="O517" s="19"/>
      <c r="P517" s="19"/>
      <c r="Q517" s="19"/>
      <c r="R517" s="19"/>
      <c r="S517" s="74">
        <v>4.08</v>
      </c>
      <c r="T517" s="53">
        <f t="shared" si="40"/>
        <v>2.55</v>
      </c>
      <c r="U517" s="19"/>
      <c r="V517" s="74">
        <v>2.55</v>
      </c>
      <c r="W517" s="19"/>
      <c r="X517" s="54">
        <f t="shared" si="42"/>
        <v>0.625</v>
      </c>
      <c r="Y517" s="54">
        <f t="shared" si="43"/>
        <v>0.625</v>
      </c>
      <c r="Z517" s="54">
        <f t="shared" si="44"/>
        <v>0.625</v>
      </c>
      <c r="AA517" s="57" t="s">
        <v>33</v>
      </c>
      <c r="AB517" s="59"/>
      <c r="AC517" s="7"/>
    </row>
    <row r="518" s="1" customFormat="1" ht="72" spans="1:29">
      <c r="A518" s="19">
        <v>511</v>
      </c>
      <c r="B518" s="67" t="s">
        <v>460</v>
      </c>
      <c r="C518" s="73" t="s">
        <v>1528</v>
      </c>
      <c r="D518" s="75" t="s">
        <v>1529</v>
      </c>
      <c r="E518" s="92" t="s">
        <v>160</v>
      </c>
      <c r="F518" s="75" t="s">
        <v>124</v>
      </c>
      <c r="G518" s="75" t="s">
        <v>1530</v>
      </c>
      <c r="H518" s="67" t="s">
        <v>1506</v>
      </c>
      <c r="I518" s="38">
        <f t="shared" si="41"/>
        <v>11.56</v>
      </c>
      <c r="J518" s="19"/>
      <c r="K518" s="19"/>
      <c r="L518" s="19">
        <v>11.56</v>
      </c>
      <c r="M518" s="19"/>
      <c r="N518" s="74"/>
      <c r="O518" s="19"/>
      <c r="P518" s="19"/>
      <c r="Q518" s="19"/>
      <c r="R518" s="19"/>
      <c r="S518" s="74">
        <v>11.56</v>
      </c>
      <c r="T518" s="53">
        <f t="shared" ref="T518:T581" si="45">SUM(U518:W518)</f>
        <v>5.61</v>
      </c>
      <c r="U518" s="19"/>
      <c r="V518" s="74">
        <v>5.61</v>
      </c>
      <c r="W518" s="19"/>
      <c r="X518" s="54">
        <f t="shared" si="42"/>
        <v>0.485294117647059</v>
      </c>
      <c r="Y518" s="54">
        <f t="shared" si="43"/>
        <v>0.485294117647059</v>
      </c>
      <c r="Z518" s="54">
        <f t="shared" si="44"/>
        <v>0.485294117647059</v>
      </c>
      <c r="AA518" s="57" t="s">
        <v>33</v>
      </c>
      <c r="AB518" s="59"/>
      <c r="AC518" s="7"/>
    </row>
    <row r="519" s="1" customFormat="1" ht="72" spans="1:29">
      <c r="A519" s="19">
        <v>512</v>
      </c>
      <c r="B519" s="67" t="s">
        <v>460</v>
      </c>
      <c r="C519" s="73" t="s">
        <v>1531</v>
      </c>
      <c r="D519" s="75" t="s">
        <v>1532</v>
      </c>
      <c r="E519" s="92" t="s">
        <v>149</v>
      </c>
      <c r="F519" s="75" t="s">
        <v>150</v>
      </c>
      <c r="G519" s="75" t="s">
        <v>1533</v>
      </c>
      <c r="H519" s="67" t="s">
        <v>1506</v>
      </c>
      <c r="I519" s="38">
        <f t="shared" ref="I519:I582" si="46">SUM(J519:P519)</f>
        <v>20.74</v>
      </c>
      <c r="J519" s="19"/>
      <c r="K519" s="19"/>
      <c r="L519" s="19">
        <v>20.74</v>
      </c>
      <c r="M519" s="19"/>
      <c r="N519" s="74"/>
      <c r="O519" s="19"/>
      <c r="P519" s="19"/>
      <c r="Q519" s="19"/>
      <c r="R519" s="19"/>
      <c r="S519" s="74">
        <v>20.74</v>
      </c>
      <c r="T519" s="53">
        <f t="shared" si="45"/>
        <v>15.555</v>
      </c>
      <c r="U519" s="19"/>
      <c r="V519" s="74">
        <v>15.555</v>
      </c>
      <c r="W519" s="19"/>
      <c r="X519" s="54">
        <f t="shared" ref="X519:X582" si="47">T519/I519</f>
        <v>0.75</v>
      </c>
      <c r="Y519" s="54">
        <f t="shared" ref="Y519:Y582" si="48">(U519+V519)/(J519+K519+L519)</f>
        <v>0.75</v>
      </c>
      <c r="Z519" s="54">
        <f t="shared" ref="Z519:Z582" si="49">(W519+V519)/(M519+N519+O519+Q519+R519+S519)</f>
        <v>0.75</v>
      </c>
      <c r="AA519" s="57" t="s">
        <v>33</v>
      </c>
      <c r="AB519" s="59"/>
      <c r="AC519" s="7"/>
    </row>
    <row r="520" s="1" customFormat="1" ht="72" spans="1:29">
      <c r="A520" s="19">
        <v>513</v>
      </c>
      <c r="B520" s="67" t="s">
        <v>460</v>
      </c>
      <c r="C520" s="73" t="s">
        <v>1534</v>
      </c>
      <c r="D520" s="75" t="s">
        <v>1522</v>
      </c>
      <c r="E520" s="92" t="s">
        <v>216</v>
      </c>
      <c r="F520" s="75" t="s">
        <v>129</v>
      </c>
      <c r="G520" s="75" t="s">
        <v>1523</v>
      </c>
      <c r="H520" s="67" t="s">
        <v>1506</v>
      </c>
      <c r="I520" s="38">
        <f t="shared" si="46"/>
        <v>4.42</v>
      </c>
      <c r="J520" s="19"/>
      <c r="K520" s="19"/>
      <c r="L520" s="19">
        <v>4.42</v>
      </c>
      <c r="M520" s="19"/>
      <c r="N520" s="74"/>
      <c r="O520" s="19"/>
      <c r="P520" s="19"/>
      <c r="Q520" s="19"/>
      <c r="R520" s="19"/>
      <c r="S520" s="74">
        <v>4.42</v>
      </c>
      <c r="T520" s="53">
        <f t="shared" si="45"/>
        <v>2.21</v>
      </c>
      <c r="U520" s="19"/>
      <c r="V520" s="74">
        <v>2.21</v>
      </c>
      <c r="W520" s="19"/>
      <c r="X520" s="54">
        <f t="shared" si="47"/>
        <v>0.5</v>
      </c>
      <c r="Y520" s="54">
        <f t="shared" si="48"/>
        <v>0.5</v>
      </c>
      <c r="Z520" s="54">
        <f t="shared" si="49"/>
        <v>0.5</v>
      </c>
      <c r="AA520" s="57" t="s">
        <v>33</v>
      </c>
      <c r="AB520" s="59"/>
      <c r="AC520" s="7"/>
    </row>
    <row r="521" s="1" customFormat="1" ht="72" spans="1:29">
      <c r="A521" s="19">
        <v>514</v>
      </c>
      <c r="B521" s="67" t="s">
        <v>460</v>
      </c>
      <c r="C521" s="73" t="s">
        <v>1535</v>
      </c>
      <c r="D521" s="75" t="s">
        <v>1522</v>
      </c>
      <c r="E521" s="92" t="s">
        <v>42</v>
      </c>
      <c r="F521" s="75" t="s">
        <v>43</v>
      </c>
      <c r="G521" s="75" t="s">
        <v>1523</v>
      </c>
      <c r="H521" s="67" t="s">
        <v>1506</v>
      </c>
      <c r="I521" s="38">
        <f t="shared" si="46"/>
        <v>4.42</v>
      </c>
      <c r="J521" s="19"/>
      <c r="K521" s="19"/>
      <c r="L521" s="19">
        <v>4.42</v>
      </c>
      <c r="M521" s="19"/>
      <c r="N521" s="74"/>
      <c r="O521" s="19"/>
      <c r="P521" s="19"/>
      <c r="Q521" s="19"/>
      <c r="R521" s="19"/>
      <c r="S521" s="74">
        <v>4.42</v>
      </c>
      <c r="T521" s="53">
        <f t="shared" si="45"/>
        <v>1.53</v>
      </c>
      <c r="U521" s="19"/>
      <c r="V521" s="74">
        <v>1.53</v>
      </c>
      <c r="W521" s="19"/>
      <c r="X521" s="54">
        <f t="shared" si="47"/>
        <v>0.346153846153846</v>
      </c>
      <c r="Y521" s="54">
        <f t="shared" si="48"/>
        <v>0.346153846153846</v>
      </c>
      <c r="Z521" s="54">
        <f t="shared" si="49"/>
        <v>0.346153846153846</v>
      </c>
      <c r="AA521" s="57" t="s">
        <v>33</v>
      </c>
      <c r="AB521" s="59"/>
      <c r="AC521" s="7"/>
    </row>
    <row r="522" s="1" customFormat="1" ht="72" spans="1:29">
      <c r="A522" s="19">
        <v>515</v>
      </c>
      <c r="B522" s="67" t="s">
        <v>460</v>
      </c>
      <c r="C522" s="73" t="s">
        <v>1536</v>
      </c>
      <c r="D522" s="75" t="s">
        <v>1537</v>
      </c>
      <c r="E522" s="92" t="s">
        <v>199</v>
      </c>
      <c r="F522" s="75" t="s">
        <v>534</v>
      </c>
      <c r="G522" s="75" t="s">
        <v>1538</v>
      </c>
      <c r="H522" s="67" t="s">
        <v>1506</v>
      </c>
      <c r="I522" s="38">
        <f t="shared" si="46"/>
        <v>9.86</v>
      </c>
      <c r="J522" s="19"/>
      <c r="K522" s="19"/>
      <c r="L522" s="19">
        <v>9.86</v>
      </c>
      <c r="M522" s="19"/>
      <c r="N522" s="74"/>
      <c r="O522" s="19"/>
      <c r="P522" s="19"/>
      <c r="Q522" s="19"/>
      <c r="R522" s="19"/>
      <c r="S522" s="74">
        <v>9.86</v>
      </c>
      <c r="T522" s="53">
        <f t="shared" si="45"/>
        <v>4.165</v>
      </c>
      <c r="U522" s="19"/>
      <c r="V522" s="74">
        <v>4.165</v>
      </c>
      <c r="W522" s="19"/>
      <c r="X522" s="54">
        <f t="shared" si="47"/>
        <v>0.422413793103448</v>
      </c>
      <c r="Y522" s="54">
        <f t="shared" si="48"/>
        <v>0.422413793103448</v>
      </c>
      <c r="Z522" s="54">
        <f t="shared" si="49"/>
        <v>0.422413793103448</v>
      </c>
      <c r="AA522" s="57" t="s">
        <v>33</v>
      </c>
      <c r="AB522" s="59"/>
      <c r="AC522" s="7"/>
    </row>
    <row r="523" s="1" customFormat="1" ht="72" spans="1:29">
      <c r="A523" s="19">
        <v>516</v>
      </c>
      <c r="B523" s="67" t="s">
        <v>460</v>
      </c>
      <c r="C523" s="73" t="s">
        <v>1539</v>
      </c>
      <c r="D523" s="75" t="s">
        <v>1509</v>
      </c>
      <c r="E523" s="92" t="s">
        <v>187</v>
      </c>
      <c r="F523" s="75" t="s">
        <v>539</v>
      </c>
      <c r="G523" s="75" t="s">
        <v>1510</v>
      </c>
      <c r="H523" s="67" t="s">
        <v>1506</v>
      </c>
      <c r="I523" s="38">
        <f t="shared" si="46"/>
        <v>3.06</v>
      </c>
      <c r="J523" s="19"/>
      <c r="K523" s="19"/>
      <c r="L523" s="19">
        <v>3.06</v>
      </c>
      <c r="M523" s="19"/>
      <c r="N523" s="74"/>
      <c r="O523" s="19"/>
      <c r="P523" s="19"/>
      <c r="Q523" s="19"/>
      <c r="R523" s="19"/>
      <c r="S523" s="74">
        <v>3.06</v>
      </c>
      <c r="T523" s="53">
        <f t="shared" si="45"/>
        <v>0</v>
      </c>
      <c r="U523" s="19"/>
      <c r="V523" s="74">
        <v>0</v>
      </c>
      <c r="W523" s="19"/>
      <c r="X523" s="54">
        <f t="shared" si="47"/>
        <v>0</v>
      </c>
      <c r="Y523" s="54">
        <f t="shared" si="48"/>
        <v>0</v>
      </c>
      <c r="Z523" s="54">
        <f t="shared" si="49"/>
        <v>0</v>
      </c>
      <c r="AA523" s="57" t="s">
        <v>33</v>
      </c>
      <c r="AB523" s="59"/>
      <c r="AC523" s="7"/>
    </row>
    <row r="524" s="1" customFormat="1" ht="72" spans="1:29">
      <c r="A524" s="19">
        <v>517</v>
      </c>
      <c r="B524" s="67" t="s">
        <v>460</v>
      </c>
      <c r="C524" s="73" t="s">
        <v>1540</v>
      </c>
      <c r="D524" s="75" t="s">
        <v>1518</v>
      </c>
      <c r="E524" s="92" t="s">
        <v>191</v>
      </c>
      <c r="F524" s="75" t="s">
        <v>542</v>
      </c>
      <c r="G524" s="75" t="s">
        <v>1519</v>
      </c>
      <c r="H524" s="67" t="s">
        <v>1506</v>
      </c>
      <c r="I524" s="38">
        <f t="shared" si="46"/>
        <v>2.38</v>
      </c>
      <c r="J524" s="19"/>
      <c r="K524" s="19"/>
      <c r="L524" s="19">
        <v>2.38</v>
      </c>
      <c r="M524" s="19"/>
      <c r="N524" s="74"/>
      <c r="O524" s="19"/>
      <c r="P524" s="19"/>
      <c r="Q524" s="19"/>
      <c r="R524" s="19"/>
      <c r="S524" s="74">
        <v>2.38</v>
      </c>
      <c r="T524" s="53">
        <f t="shared" si="45"/>
        <v>1.19</v>
      </c>
      <c r="U524" s="19"/>
      <c r="V524" s="74">
        <v>1.19</v>
      </c>
      <c r="W524" s="19"/>
      <c r="X524" s="54">
        <f t="shared" si="47"/>
        <v>0.5</v>
      </c>
      <c r="Y524" s="54">
        <f t="shared" si="48"/>
        <v>0.5</v>
      </c>
      <c r="Z524" s="54">
        <f t="shared" si="49"/>
        <v>0.5</v>
      </c>
      <c r="AA524" s="57" t="s">
        <v>33</v>
      </c>
      <c r="AB524" s="59"/>
      <c r="AC524" s="7"/>
    </row>
    <row r="525" s="1" customFormat="1" ht="72" spans="1:29">
      <c r="A525" s="19">
        <v>518</v>
      </c>
      <c r="B525" s="67" t="s">
        <v>460</v>
      </c>
      <c r="C525" s="73" t="s">
        <v>1541</v>
      </c>
      <c r="D525" s="75" t="s">
        <v>1509</v>
      </c>
      <c r="E525" s="92" t="s">
        <v>48</v>
      </c>
      <c r="F525" s="75" t="s">
        <v>49</v>
      </c>
      <c r="G525" s="75" t="s">
        <v>1510</v>
      </c>
      <c r="H525" s="67" t="s">
        <v>1506</v>
      </c>
      <c r="I525" s="38">
        <f t="shared" si="46"/>
        <v>3.06</v>
      </c>
      <c r="J525" s="19"/>
      <c r="K525" s="19"/>
      <c r="L525" s="19">
        <v>3.06</v>
      </c>
      <c r="M525" s="19"/>
      <c r="N525" s="74"/>
      <c r="O525" s="19"/>
      <c r="P525" s="19"/>
      <c r="Q525" s="19"/>
      <c r="R525" s="19"/>
      <c r="S525" s="74">
        <v>3.06</v>
      </c>
      <c r="T525" s="53">
        <f t="shared" si="45"/>
        <v>0</v>
      </c>
      <c r="U525" s="19"/>
      <c r="V525" s="74">
        <v>0</v>
      </c>
      <c r="W525" s="19"/>
      <c r="X525" s="54">
        <f t="shared" si="47"/>
        <v>0</v>
      </c>
      <c r="Y525" s="54">
        <f t="shared" si="48"/>
        <v>0</v>
      </c>
      <c r="Z525" s="54">
        <f t="shared" si="49"/>
        <v>0</v>
      </c>
      <c r="AA525" s="57" t="s">
        <v>33</v>
      </c>
      <c r="AB525" s="59"/>
      <c r="AC525" s="7"/>
    </row>
    <row r="526" s="1" customFormat="1" ht="72" spans="1:29">
      <c r="A526" s="19">
        <v>519</v>
      </c>
      <c r="B526" s="67" t="s">
        <v>460</v>
      </c>
      <c r="C526" s="73" t="s">
        <v>1542</v>
      </c>
      <c r="D526" s="75" t="s">
        <v>1509</v>
      </c>
      <c r="E526" s="92" t="s">
        <v>202</v>
      </c>
      <c r="F526" s="75" t="s">
        <v>262</v>
      </c>
      <c r="G526" s="75" t="s">
        <v>1510</v>
      </c>
      <c r="H526" s="67" t="s">
        <v>1506</v>
      </c>
      <c r="I526" s="38">
        <f t="shared" si="46"/>
        <v>3.06</v>
      </c>
      <c r="J526" s="19"/>
      <c r="K526" s="19"/>
      <c r="L526" s="19">
        <v>3.06</v>
      </c>
      <c r="M526" s="19"/>
      <c r="N526" s="74"/>
      <c r="O526" s="19"/>
      <c r="P526" s="19"/>
      <c r="Q526" s="19"/>
      <c r="R526" s="19"/>
      <c r="S526" s="74">
        <v>3.06</v>
      </c>
      <c r="T526" s="53">
        <f t="shared" si="45"/>
        <v>1.53</v>
      </c>
      <c r="U526" s="19"/>
      <c r="V526" s="74">
        <v>1.53</v>
      </c>
      <c r="W526" s="19"/>
      <c r="X526" s="54">
        <f t="shared" si="47"/>
        <v>0.5</v>
      </c>
      <c r="Y526" s="54">
        <f t="shared" si="48"/>
        <v>0.5</v>
      </c>
      <c r="Z526" s="54">
        <f t="shared" si="49"/>
        <v>0.5</v>
      </c>
      <c r="AA526" s="57" t="s">
        <v>33</v>
      </c>
      <c r="AB526" s="59"/>
      <c r="AC526" s="7"/>
    </row>
    <row r="527" s="1" customFormat="1" ht="72" spans="1:29">
      <c r="A527" s="19">
        <v>520</v>
      </c>
      <c r="B527" s="67" t="s">
        <v>460</v>
      </c>
      <c r="C527" s="73" t="s">
        <v>1543</v>
      </c>
      <c r="D527" s="75" t="s">
        <v>1544</v>
      </c>
      <c r="E527" s="92" t="s">
        <v>36</v>
      </c>
      <c r="F527" s="75" t="s">
        <v>37</v>
      </c>
      <c r="G527" s="75" t="s">
        <v>1545</v>
      </c>
      <c r="H527" s="67" t="s">
        <v>1506</v>
      </c>
      <c r="I527" s="38">
        <f t="shared" si="46"/>
        <v>7.82</v>
      </c>
      <c r="J527" s="19"/>
      <c r="K527" s="19"/>
      <c r="L527" s="19">
        <v>7.82</v>
      </c>
      <c r="M527" s="19"/>
      <c r="N527" s="74"/>
      <c r="O527" s="19"/>
      <c r="P527" s="19"/>
      <c r="Q527" s="19"/>
      <c r="R527" s="19"/>
      <c r="S527" s="74">
        <v>7.82</v>
      </c>
      <c r="T527" s="53">
        <f t="shared" si="45"/>
        <v>3.74</v>
      </c>
      <c r="U527" s="19"/>
      <c r="V527" s="74">
        <v>3.74</v>
      </c>
      <c r="W527" s="19"/>
      <c r="X527" s="54">
        <f t="shared" si="47"/>
        <v>0.478260869565217</v>
      </c>
      <c r="Y527" s="54">
        <f t="shared" si="48"/>
        <v>0.478260869565217</v>
      </c>
      <c r="Z527" s="54">
        <f t="shared" si="49"/>
        <v>0.478260869565217</v>
      </c>
      <c r="AA527" s="57" t="s">
        <v>33</v>
      </c>
      <c r="AB527" s="59"/>
      <c r="AC527" s="7"/>
    </row>
    <row r="528" s="1" customFormat="1" ht="72" spans="1:29">
      <c r="A528" s="19">
        <v>521</v>
      </c>
      <c r="B528" s="67" t="s">
        <v>460</v>
      </c>
      <c r="C528" s="73" t="s">
        <v>1546</v>
      </c>
      <c r="D528" s="75" t="s">
        <v>1509</v>
      </c>
      <c r="E528" s="92" t="s">
        <v>29</v>
      </c>
      <c r="F528" s="75" t="s">
        <v>30</v>
      </c>
      <c r="G528" s="75" t="s">
        <v>1510</v>
      </c>
      <c r="H528" s="67" t="s">
        <v>1506</v>
      </c>
      <c r="I528" s="38">
        <f t="shared" si="46"/>
        <v>3.06</v>
      </c>
      <c r="J528" s="19"/>
      <c r="K528" s="19"/>
      <c r="L528" s="19">
        <v>3.06</v>
      </c>
      <c r="M528" s="19"/>
      <c r="N528" s="74"/>
      <c r="O528" s="19"/>
      <c r="P528" s="19"/>
      <c r="Q528" s="19"/>
      <c r="R528" s="19"/>
      <c r="S528" s="74">
        <v>3.06</v>
      </c>
      <c r="T528" s="53">
        <f t="shared" si="45"/>
        <v>0</v>
      </c>
      <c r="U528" s="19"/>
      <c r="V528" s="74">
        <v>0</v>
      </c>
      <c r="W528" s="19"/>
      <c r="X528" s="54">
        <f t="shared" si="47"/>
        <v>0</v>
      </c>
      <c r="Y528" s="54">
        <f t="shared" si="48"/>
        <v>0</v>
      </c>
      <c r="Z528" s="54">
        <f t="shared" si="49"/>
        <v>0</v>
      </c>
      <c r="AA528" s="57" t="s">
        <v>33</v>
      </c>
      <c r="AB528" s="59"/>
      <c r="AC528" s="7"/>
    </row>
    <row r="529" s="1" customFormat="1" ht="72" spans="1:29">
      <c r="A529" s="19">
        <v>522</v>
      </c>
      <c r="B529" s="67" t="s">
        <v>460</v>
      </c>
      <c r="C529" s="73" t="s">
        <v>1547</v>
      </c>
      <c r="D529" s="75" t="s">
        <v>1548</v>
      </c>
      <c r="E529" s="92" t="s">
        <v>236</v>
      </c>
      <c r="F529" s="75" t="s">
        <v>170</v>
      </c>
      <c r="G529" s="75" t="s">
        <v>1549</v>
      </c>
      <c r="H529" s="67" t="s">
        <v>1506</v>
      </c>
      <c r="I529" s="38">
        <f t="shared" si="46"/>
        <v>3.4</v>
      </c>
      <c r="J529" s="19"/>
      <c r="K529" s="19"/>
      <c r="L529" s="19">
        <v>3.4</v>
      </c>
      <c r="M529" s="19"/>
      <c r="N529" s="74"/>
      <c r="O529" s="19"/>
      <c r="P529" s="19"/>
      <c r="Q529" s="19"/>
      <c r="R529" s="19"/>
      <c r="S529" s="74">
        <v>3.4</v>
      </c>
      <c r="T529" s="53">
        <f t="shared" si="45"/>
        <v>1.7</v>
      </c>
      <c r="U529" s="19"/>
      <c r="V529" s="74">
        <v>1.7</v>
      </c>
      <c r="W529" s="19"/>
      <c r="X529" s="54">
        <f t="shared" si="47"/>
        <v>0.5</v>
      </c>
      <c r="Y529" s="54">
        <f t="shared" si="48"/>
        <v>0.5</v>
      </c>
      <c r="Z529" s="54">
        <f t="shared" si="49"/>
        <v>0.5</v>
      </c>
      <c r="AA529" s="57" t="s">
        <v>33</v>
      </c>
      <c r="AB529" s="59"/>
      <c r="AC529" s="7"/>
    </row>
    <row r="530" s="1" customFormat="1" ht="72" spans="1:29">
      <c r="A530" s="19">
        <v>523</v>
      </c>
      <c r="B530" s="67" t="s">
        <v>460</v>
      </c>
      <c r="C530" s="73" t="s">
        <v>1550</v>
      </c>
      <c r="D530" s="75" t="s">
        <v>1551</v>
      </c>
      <c r="E530" s="92" t="s">
        <v>230</v>
      </c>
      <c r="F530" s="75" t="s">
        <v>88</v>
      </c>
      <c r="G530" s="75" t="s">
        <v>1552</v>
      </c>
      <c r="H530" s="67" t="s">
        <v>1506</v>
      </c>
      <c r="I530" s="38">
        <f t="shared" si="46"/>
        <v>5.78</v>
      </c>
      <c r="J530" s="19"/>
      <c r="K530" s="19"/>
      <c r="L530" s="19">
        <v>5.78</v>
      </c>
      <c r="M530" s="19"/>
      <c r="N530" s="74"/>
      <c r="O530" s="19"/>
      <c r="P530" s="19"/>
      <c r="Q530" s="19"/>
      <c r="R530" s="19"/>
      <c r="S530" s="74">
        <v>5.78</v>
      </c>
      <c r="T530" s="53">
        <f t="shared" si="45"/>
        <v>2.295</v>
      </c>
      <c r="U530" s="19"/>
      <c r="V530" s="74">
        <v>2.295</v>
      </c>
      <c r="W530" s="19"/>
      <c r="X530" s="54">
        <f t="shared" si="47"/>
        <v>0.397058823529412</v>
      </c>
      <c r="Y530" s="54">
        <f t="shared" si="48"/>
        <v>0.397058823529412</v>
      </c>
      <c r="Z530" s="54">
        <f t="shared" si="49"/>
        <v>0.397058823529412</v>
      </c>
      <c r="AA530" s="57" t="s">
        <v>33</v>
      </c>
      <c r="AB530" s="59"/>
      <c r="AC530" s="7"/>
    </row>
    <row r="531" s="1" customFormat="1" ht="72" spans="1:29">
      <c r="A531" s="19">
        <v>524</v>
      </c>
      <c r="B531" s="67" t="s">
        <v>460</v>
      </c>
      <c r="C531" s="73" t="s">
        <v>1553</v>
      </c>
      <c r="D531" s="75" t="s">
        <v>1522</v>
      </c>
      <c r="E531" s="92" t="s">
        <v>228</v>
      </c>
      <c r="F531" s="75" t="s">
        <v>134</v>
      </c>
      <c r="G531" s="75" t="s">
        <v>1523</v>
      </c>
      <c r="H531" s="67" t="s">
        <v>1506</v>
      </c>
      <c r="I531" s="38">
        <f t="shared" si="46"/>
        <v>4.42</v>
      </c>
      <c r="J531" s="19"/>
      <c r="K531" s="19"/>
      <c r="L531" s="19">
        <v>4.42</v>
      </c>
      <c r="M531" s="19"/>
      <c r="N531" s="74"/>
      <c r="O531" s="19"/>
      <c r="P531" s="19"/>
      <c r="Q531" s="19"/>
      <c r="R531" s="19"/>
      <c r="S531" s="74">
        <v>4.42</v>
      </c>
      <c r="T531" s="53">
        <f t="shared" si="45"/>
        <v>0</v>
      </c>
      <c r="U531" s="19"/>
      <c r="V531" s="74">
        <v>0</v>
      </c>
      <c r="W531" s="19"/>
      <c r="X531" s="54">
        <f t="shared" si="47"/>
        <v>0</v>
      </c>
      <c r="Y531" s="54">
        <f t="shared" si="48"/>
        <v>0</v>
      </c>
      <c r="Z531" s="54">
        <f t="shared" si="49"/>
        <v>0</v>
      </c>
      <c r="AA531" s="57" t="s">
        <v>33</v>
      </c>
      <c r="AB531" s="59"/>
      <c r="AC531" s="7"/>
    </row>
    <row r="532" s="1" customFormat="1" ht="72" spans="1:29">
      <c r="A532" s="19">
        <v>525</v>
      </c>
      <c r="B532" s="67" t="s">
        <v>460</v>
      </c>
      <c r="C532" s="73" t="s">
        <v>1554</v>
      </c>
      <c r="D532" s="75" t="s">
        <v>1548</v>
      </c>
      <c r="E532" s="92" t="s">
        <v>226</v>
      </c>
      <c r="F532" s="75" t="s">
        <v>271</v>
      </c>
      <c r="G532" s="75" t="s">
        <v>1549</v>
      </c>
      <c r="H532" s="67" t="s">
        <v>1506</v>
      </c>
      <c r="I532" s="38">
        <f t="shared" si="46"/>
        <v>3.4</v>
      </c>
      <c r="J532" s="19"/>
      <c r="K532" s="19"/>
      <c r="L532" s="19">
        <v>3.4</v>
      </c>
      <c r="M532" s="19"/>
      <c r="N532" s="74"/>
      <c r="O532" s="19"/>
      <c r="P532" s="19"/>
      <c r="Q532" s="19"/>
      <c r="R532" s="19"/>
      <c r="S532" s="74">
        <v>3.4</v>
      </c>
      <c r="T532" s="53">
        <f t="shared" si="45"/>
        <v>0.85</v>
      </c>
      <c r="U532" s="19"/>
      <c r="V532" s="74">
        <v>0.85</v>
      </c>
      <c r="W532" s="19"/>
      <c r="X532" s="54">
        <f t="shared" si="47"/>
        <v>0.25</v>
      </c>
      <c r="Y532" s="54">
        <f t="shared" si="48"/>
        <v>0.25</v>
      </c>
      <c r="Z532" s="54">
        <f t="shared" si="49"/>
        <v>0.25</v>
      </c>
      <c r="AA532" s="57" t="s">
        <v>33</v>
      </c>
      <c r="AB532" s="59"/>
      <c r="AC532" s="7"/>
    </row>
    <row r="533" s="1" customFormat="1" ht="72" spans="1:29">
      <c r="A533" s="19">
        <v>526</v>
      </c>
      <c r="B533" s="67" t="s">
        <v>460</v>
      </c>
      <c r="C533" s="73" t="s">
        <v>1555</v>
      </c>
      <c r="D533" s="75" t="s">
        <v>1548</v>
      </c>
      <c r="E533" s="92" t="s">
        <v>234</v>
      </c>
      <c r="F533" s="75" t="s">
        <v>531</v>
      </c>
      <c r="G533" s="75" t="s">
        <v>1549</v>
      </c>
      <c r="H533" s="67" t="s">
        <v>1506</v>
      </c>
      <c r="I533" s="38">
        <f t="shared" si="46"/>
        <v>3.4</v>
      </c>
      <c r="J533" s="19"/>
      <c r="K533" s="19"/>
      <c r="L533" s="19">
        <v>3.4</v>
      </c>
      <c r="M533" s="19"/>
      <c r="N533" s="74"/>
      <c r="O533" s="19"/>
      <c r="P533" s="19"/>
      <c r="Q533" s="19"/>
      <c r="R533" s="19"/>
      <c r="S533" s="74">
        <v>3.4</v>
      </c>
      <c r="T533" s="53">
        <f t="shared" si="45"/>
        <v>0</v>
      </c>
      <c r="U533" s="19"/>
      <c r="V533" s="74">
        <v>0</v>
      </c>
      <c r="W533" s="19"/>
      <c r="X533" s="54">
        <f t="shared" si="47"/>
        <v>0</v>
      </c>
      <c r="Y533" s="54">
        <f t="shared" si="48"/>
        <v>0</v>
      </c>
      <c r="Z533" s="54">
        <f t="shared" si="49"/>
        <v>0</v>
      </c>
      <c r="AA533" s="57" t="s">
        <v>33</v>
      </c>
      <c r="AB533" s="59"/>
      <c r="AC533" s="7"/>
    </row>
    <row r="534" s="1" customFormat="1" ht="72" spans="1:29">
      <c r="A534" s="19">
        <v>527</v>
      </c>
      <c r="B534" s="67" t="s">
        <v>460</v>
      </c>
      <c r="C534" s="73" t="s">
        <v>1556</v>
      </c>
      <c r="D534" s="75" t="s">
        <v>1557</v>
      </c>
      <c r="E534" s="92" t="s">
        <v>58</v>
      </c>
      <c r="F534" s="75" t="s">
        <v>59</v>
      </c>
      <c r="G534" s="75" t="s">
        <v>1558</v>
      </c>
      <c r="H534" s="67" t="s">
        <v>1506</v>
      </c>
      <c r="I534" s="38">
        <f t="shared" si="46"/>
        <v>5.1</v>
      </c>
      <c r="J534" s="19"/>
      <c r="K534" s="19"/>
      <c r="L534" s="19">
        <v>5.1</v>
      </c>
      <c r="M534" s="19"/>
      <c r="N534" s="74"/>
      <c r="O534" s="19"/>
      <c r="P534" s="19"/>
      <c r="Q534" s="19"/>
      <c r="R534" s="19"/>
      <c r="S534" s="74">
        <v>5.1</v>
      </c>
      <c r="T534" s="53">
        <f t="shared" si="45"/>
        <v>1.87</v>
      </c>
      <c r="U534" s="19"/>
      <c r="V534" s="74">
        <v>1.87</v>
      </c>
      <c r="W534" s="19"/>
      <c r="X534" s="54">
        <f t="shared" si="47"/>
        <v>0.366666666666667</v>
      </c>
      <c r="Y534" s="54">
        <f t="shared" si="48"/>
        <v>0.366666666666667</v>
      </c>
      <c r="Z534" s="54">
        <f t="shared" si="49"/>
        <v>0.366666666666667</v>
      </c>
      <c r="AA534" s="57" t="s">
        <v>33</v>
      </c>
      <c r="AB534" s="59"/>
      <c r="AC534" s="7"/>
    </row>
    <row r="535" s="1" customFormat="1" ht="72" spans="1:29">
      <c r="A535" s="19">
        <v>528</v>
      </c>
      <c r="B535" s="67" t="s">
        <v>460</v>
      </c>
      <c r="C535" s="73" t="s">
        <v>1559</v>
      </c>
      <c r="D535" s="75" t="s">
        <v>1560</v>
      </c>
      <c r="E535" s="92" t="s">
        <v>175</v>
      </c>
      <c r="F535" s="75" t="s">
        <v>176</v>
      </c>
      <c r="G535" s="75" t="s">
        <v>1561</v>
      </c>
      <c r="H535" s="67" t="s">
        <v>1506</v>
      </c>
      <c r="I535" s="38">
        <f t="shared" si="46"/>
        <v>6.8</v>
      </c>
      <c r="J535" s="19"/>
      <c r="K535" s="19"/>
      <c r="L535" s="19">
        <v>6.8</v>
      </c>
      <c r="M535" s="19"/>
      <c r="N535" s="74"/>
      <c r="O535" s="19"/>
      <c r="P535" s="19"/>
      <c r="Q535" s="19"/>
      <c r="R535" s="19"/>
      <c r="S535" s="74">
        <v>6.8</v>
      </c>
      <c r="T535" s="53">
        <f t="shared" si="45"/>
        <v>1.275</v>
      </c>
      <c r="U535" s="19"/>
      <c r="V535" s="74">
        <v>1.275</v>
      </c>
      <c r="W535" s="19"/>
      <c r="X535" s="54">
        <f t="shared" si="47"/>
        <v>0.1875</v>
      </c>
      <c r="Y535" s="54">
        <f t="shared" si="48"/>
        <v>0.1875</v>
      </c>
      <c r="Z535" s="54">
        <f t="shared" si="49"/>
        <v>0.1875</v>
      </c>
      <c r="AA535" s="57" t="s">
        <v>33</v>
      </c>
      <c r="AB535" s="59"/>
      <c r="AC535" s="7"/>
    </row>
    <row r="536" s="1" customFormat="1" ht="72" spans="1:29">
      <c r="A536" s="19">
        <v>529</v>
      </c>
      <c r="B536" s="67" t="s">
        <v>460</v>
      </c>
      <c r="C536" s="73" t="s">
        <v>1562</v>
      </c>
      <c r="D536" s="75" t="s">
        <v>1563</v>
      </c>
      <c r="E536" s="92" t="s">
        <v>246</v>
      </c>
      <c r="F536" s="75" t="s">
        <v>659</v>
      </c>
      <c r="G536" s="75" t="s">
        <v>1564</v>
      </c>
      <c r="H536" s="67" t="s">
        <v>1506</v>
      </c>
      <c r="I536" s="38">
        <f t="shared" si="46"/>
        <v>2.04</v>
      </c>
      <c r="J536" s="19"/>
      <c r="K536" s="19"/>
      <c r="L536" s="19">
        <v>2.04</v>
      </c>
      <c r="M536" s="19"/>
      <c r="N536" s="74"/>
      <c r="O536" s="19"/>
      <c r="P536" s="19"/>
      <c r="Q536" s="19"/>
      <c r="R536" s="19"/>
      <c r="S536" s="74">
        <v>2.04</v>
      </c>
      <c r="T536" s="53">
        <f t="shared" si="45"/>
        <v>1.02</v>
      </c>
      <c r="U536" s="19"/>
      <c r="V536" s="74">
        <v>1.02</v>
      </c>
      <c r="W536" s="19"/>
      <c r="X536" s="54">
        <f t="shared" si="47"/>
        <v>0.5</v>
      </c>
      <c r="Y536" s="54">
        <f t="shared" si="48"/>
        <v>0.5</v>
      </c>
      <c r="Z536" s="54">
        <f t="shared" si="49"/>
        <v>0.5</v>
      </c>
      <c r="AA536" s="57" t="s">
        <v>33</v>
      </c>
      <c r="AB536" s="59"/>
      <c r="AC536" s="7"/>
    </row>
    <row r="537" s="1" customFormat="1" ht="72" spans="1:29">
      <c r="A537" s="19">
        <v>530</v>
      </c>
      <c r="B537" s="67" t="s">
        <v>460</v>
      </c>
      <c r="C537" s="73" t="s">
        <v>1565</v>
      </c>
      <c r="D537" s="75" t="s">
        <v>1548</v>
      </c>
      <c r="E537" s="92" t="s">
        <v>243</v>
      </c>
      <c r="F537" s="75" t="s">
        <v>528</v>
      </c>
      <c r="G537" s="75" t="s">
        <v>1549</v>
      </c>
      <c r="H537" s="67" t="s">
        <v>1506</v>
      </c>
      <c r="I537" s="38">
        <f t="shared" si="46"/>
        <v>3.4</v>
      </c>
      <c r="J537" s="19"/>
      <c r="K537" s="19"/>
      <c r="L537" s="19">
        <v>3.4</v>
      </c>
      <c r="M537" s="19"/>
      <c r="N537" s="74"/>
      <c r="O537" s="19"/>
      <c r="P537" s="19"/>
      <c r="Q537" s="19"/>
      <c r="R537" s="19"/>
      <c r="S537" s="74">
        <v>3.4</v>
      </c>
      <c r="T537" s="53">
        <f t="shared" si="45"/>
        <v>1.7</v>
      </c>
      <c r="U537" s="19"/>
      <c r="V537" s="74">
        <v>1.7</v>
      </c>
      <c r="W537" s="19"/>
      <c r="X537" s="54">
        <f t="shared" si="47"/>
        <v>0.5</v>
      </c>
      <c r="Y537" s="54">
        <f t="shared" si="48"/>
        <v>0.5</v>
      </c>
      <c r="Z537" s="54">
        <f t="shared" si="49"/>
        <v>0.5</v>
      </c>
      <c r="AA537" s="57" t="s">
        <v>33</v>
      </c>
      <c r="AB537" s="59"/>
      <c r="AC537" s="7"/>
    </row>
    <row r="538" s="1" customFormat="1" ht="48" spans="1:29">
      <c r="A538" s="19">
        <v>531</v>
      </c>
      <c r="B538" s="67" t="s">
        <v>375</v>
      </c>
      <c r="C538" s="67" t="s">
        <v>1566</v>
      </c>
      <c r="D538" s="67" t="s">
        <v>1567</v>
      </c>
      <c r="E538" s="92" t="s">
        <v>216</v>
      </c>
      <c r="F538" s="75" t="s">
        <v>129</v>
      </c>
      <c r="G538" s="75" t="s">
        <v>1568</v>
      </c>
      <c r="H538" s="67" t="s">
        <v>1569</v>
      </c>
      <c r="I538" s="38">
        <f t="shared" si="46"/>
        <v>4.05</v>
      </c>
      <c r="J538" s="19"/>
      <c r="K538" s="19">
        <v>4.05</v>
      </c>
      <c r="L538" s="19"/>
      <c r="M538" s="19"/>
      <c r="N538" s="74"/>
      <c r="O538" s="19"/>
      <c r="P538" s="19"/>
      <c r="Q538" s="19"/>
      <c r="R538" s="74">
        <v>4.05</v>
      </c>
      <c r="S538" s="19"/>
      <c r="T538" s="53">
        <f t="shared" si="45"/>
        <v>4.05</v>
      </c>
      <c r="U538" s="19"/>
      <c r="V538" s="74">
        <v>4.05</v>
      </c>
      <c r="W538" s="19"/>
      <c r="X538" s="54">
        <f t="shared" si="47"/>
        <v>1</v>
      </c>
      <c r="Y538" s="54">
        <f t="shared" si="48"/>
        <v>1</v>
      </c>
      <c r="Z538" s="54">
        <f t="shared" si="49"/>
        <v>1</v>
      </c>
      <c r="AA538" s="57" t="s">
        <v>33</v>
      </c>
      <c r="AB538" s="59"/>
      <c r="AC538" s="7"/>
    </row>
    <row r="539" s="1" customFormat="1" ht="48" spans="1:29">
      <c r="A539" s="19">
        <v>532</v>
      </c>
      <c r="B539" s="67" t="s">
        <v>375</v>
      </c>
      <c r="C539" s="67" t="s">
        <v>1570</v>
      </c>
      <c r="D539" s="67" t="s">
        <v>1567</v>
      </c>
      <c r="E539" s="92" t="s">
        <v>42</v>
      </c>
      <c r="F539" s="75" t="s">
        <v>43</v>
      </c>
      <c r="G539" s="75" t="s">
        <v>1568</v>
      </c>
      <c r="H539" s="67" t="s">
        <v>1569</v>
      </c>
      <c r="I539" s="38">
        <f t="shared" si="46"/>
        <v>2.25</v>
      </c>
      <c r="J539" s="19"/>
      <c r="K539" s="19">
        <v>2.25</v>
      </c>
      <c r="L539" s="19"/>
      <c r="M539" s="19"/>
      <c r="N539" s="74"/>
      <c r="O539" s="19"/>
      <c r="P539" s="19"/>
      <c r="Q539" s="19"/>
      <c r="R539" s="74">
        <v>2.25</v>
      </c>
      <c r="S539" s="19"/>
      <c r="T539" s="53">
        <f t="shared" si="45"/>
        <v>2.09</v>
      </c>
      <c r="U539" s="19"/>
      <c r="V539" s="74">
        <v>2.09</v>
      </c>
      <c r="W539" s="19"/>
      <c r="X539" s="54">
        <f t="shared" si="47"/>
        <v>0.928888888888889</v>
      </c>
      <c r="Y539" s="54">
        <f t="shared" si="48"/>
        <v>0.928888888888889</v>
      </c>
      <c r="Z539" s="54">
        <f t="shared" si="49"/>
        <v>0.928888888888889</v>
      </c>
      <c r="AA539" s="57" t="s">
        <v>33</v>
      </c>
      <c r="AB539" s="59"/>
      <c r="AC539" s="7"/>
    </row>
    <row r="540" s="1" customFormat="1" ht="48" spans="1:29">
      <c r="A540" s="19">
        <v>533</v>
      </c>
      <c r="B540" s="67" t="s">
        <v>375</v>
      </c>
      <c r="C540" s="67" t="s">
        <v>1571</v>
      </c>
      <c r="D540" s="67" t="s">
        <v>1567</v>
      </c>
      <c r="E540" s="92" t="s">
        <v>187</v>
      </c>
      <c r="F540" s="75" t="s">
        <v>539</v>
      </c>
      <c r="G540" s="75" t="s">
        <v>1568</v>
      </c>
      <c r="H540" s="67" t="s">
        <v>1569</v>
      </c>
      <c r="I540" s="38">
        <f t="shared" si="46"/>
        <v>5.3</v>
      </c>
      <c r="J540" s="19"/>
      <c r="K540" s="19">
        <v>5.3</v>
      </c>
      <c r="L540" s="19"/>
      <c r="M540" s="19"/>
      <c r="N540" s="74"/>
      <c r="O540" s="19"/>
      <c r="P540" s="19"/>
      <c r="Q540" s="19"/>
      <c r="R540" s="74">
        <v>5.3</v>
      </c>
      <c r="S540" s="19"/>
      <c r="T540" s="53">
        <f t="shared" si="45"/>
        <v>5.3</v>
      </c>
      <c r="U540" s="19"/>
      <c r="V540" s="74">
        <v>5.3</v>
      </c>
      <c r="W540" s="19"/>
      <c r="X540" s="54">
        <f t="shared" si="47"/>
        <v>1</v>
      </c>
      <c r="Y540" s="54">
        <f t="shared" si="48"/>
        <v>1</v>
      </c>
      <c r="Z540" s="54">
        <f t="shared" si="49"/>
        <v>1</v>
      </c>
      <c r="AA540" s="57" t="s">
        <v>33</v>
      </c>
      <c r="AB540" s="59"/>
      <c r="AC540" s="7"/>
    </row>
    <row r="541" s="1" customFormat="1" ht="48" spans="1:29">
      <c r="A541" s="19">
        <v>534</v>
      </c>
      <c r="B541" s="67" t="s">
        <v>375</v>
      </c>
      <c r="C541" s="67" t="s">
        <v>1572</v>
      </c>
      <c r="D541" s="67" t="s">
        <v>1567</v>
      </c>
      <c r="E541" s="92" t="s">
        <v>246</v>
      </c>
      <c r="F541" s="75" t="s">
        <v>659</v>
      </c>
      <c r="G541" s="75" t="s">
        <v>1568</v>
      </c>
      <c r="H541" s="67" t="s">
        <v>1569</v>
      </c>
      <c r="I541" s="38">
        <f t="shared" si="46"/>
        <v>1</v>
      </c>
      <c r="J541" s="19"/>
      <c r="K541" s="19">
        <v>1</v>
      </c>
      <c r="L541" s="19"/>
      <c r="M541" s="19"/>
      <c r="N541" s="74"/>
      <c r="O541" s="19"/>
      <c r="P541" s="19"/>
      <c r="Q541" s="19"/>
      <c r="R541" s="74">
        <v>1</v>
      </c>
      <c r="S541" s="19"/>
      <c r="T541" s="53">
        <f t="shared" si="45"/>
        <v>1</v>
      </c>
      <c r="U541" s="19"/>
      <c r="V541" s="74">
        <v>1</v>
      </c>
      <c r="W541" s="19"/>
      <c r="X541" s="54">
        <f t="shared" si="47"/>
        <v>1</v>
      </c>
      <c r="Y541" s="54">
        <f t="shared" si="48"/>
        <v>1</v>
      </c>
      <c r="Z541" s="54">
        <f t="shared" si="49"/>
        <v>1</v>
      </c>
      <c r="AA541" s="57" t="s">
        <v>33</v>
      </c>
      <c r="AB541" s="59"/>
      <c r="AC541" s="7"/>
    </row>
    <row r="542" s="1" customFormat="1" ht="48" spans="1:29">
      <c r="A542" s="19">
        <v>535</v>
      </c>
      <c r="B542" s="67" t="s">
        <v>375</v>
      </c>
      <c r="C542" s="67" t="s">
        <v>1573</v>
      </c>
      <c r="D542" s="67" t="s">
        <v>1567</v>
      </c>
      <c r="E542" s="92" t="s">
        <v>238</v>
      </c>
      <c r="F542" s="75" t="s">
        <v>484</v>
      </c>
      <c r="G542" s="75" t="s">
        <v>1568</v>
      </c>
      <c r="H542" s="67" t="s">
        <v>1569</v>
      </c>
      <c r="I542" s="38">
        <f t="shared" si="46"/>
        <v>1.25</v>
      </c>
      <c r="J542" s="19"/>
      <c r="K542" s="19">
        <v>1.25</v>
      </c>
      <c r="L542" s="19"/>
      <c r="M542" s="19"/>
      <c r="N542" s="74"/>
      <c r="O542" s="19"/>
      <c r="P542" s="19"/>
      <c r="Q542" s="19"/>
      <c r="R542" s="74">
        <v>1.25</v>
      </c>
      <c r="S542" s="19"/>
      <c r="T542" s="53">
        <f t="shared" si="45"/>
        <v>0</v>
      </c>
      <c r="U542" s="19"/>
      <c r="V542" s="74">
        <v>0</v>
      </c>
      <c r="W542" s="19"/>
      <c r="X542" s="54">
        <f t="shared" si="47"/>
        <v>0</v>
      </c>
      <c r="Y542" s="54">
        <f t="shared" si="48"/>
        <v>0</v>
      </c>
      <c r="Z542" s="54">
        <f t="shared" si="49"/>
        <v>0</v>
      </c>
      <c r="AA542" s="57" t="s">
        <v>33</v>
      </c>
      <c r="AB542" s="59"/>
      <c r="AC542" s="7"/>
    </row>
    <row r="543" s="1" customFormat="1" ht="48" spans="1:29">
      <c r="A543" s="19">
        <v>536</v>
      </c>
      <c r="B543" s="67" t="s">
        <v>375</v>
      </c>
      <c r="C543" s="67" t="s">
        <v>1574</v>
      </c>
      <c r="D543" s="67" t="s">
        <v>1567</v>
      </c>
      <c r="E543" s="92" t="s">
        <v>207</v>
      </c>
      <c r="F543" s="75" t="s">
        <v>295</v>
      </c>
      <c r="G543" s="75" t="s">
        <v>1568</v>
      </c>
      <c r="H543" s="67" t="s">
        <v>1569</v>
      </c>
      <c r="I543" s="38">
        <f t="shared" si="46"/>
        <v>2.4</v>
      </c>
      <c r="J543" s="19"/>
      <c r="K543" s="19">
        <v>2.4</v>
      </c>
      <c r="L543" s="19"/>
      <c r="M543" s="19"/>
      <c r="N543" s="74"/>
      <c r="O543" s="19"/>
      <c r="P543" s="19"/>
      <c r="Q543" s="19"/>
      <c r="R543" s="74">
        <v>2.4</v>
      </c>
      <c r="S543" s="19"/>
      <c r="T543" s="53">
        <f t="shared" si="45"/>
        <v>2.4</v>
      </c>
      <c r="U543" s="19"/>
      <c r="V543" s="74">
        <v>2.4</v>
      </c>
      <c r="W543" s="19"/>
      <c r="X543" s="54">
        <f t="shared" si="47"/>
        <v>1</v>
      </c>
      <c r="Y543" s="54">
        <f t="shared" si="48"/>
        <v>1</v>
      </c>
      <c r="Z543" s="54">
        <f t="shared" si="49"/>
        <v>1</v>
      </c>
      <c r="AA543" s="57" t="s">
        <v>33</v>
      </c>
      <c r="AB543" s="59"/>
      <c r="AC543" s="7"/>
    </row>
    <row r="544" s="1" customFormat="1" ht="48" spans="1:29">
      <c r="A544" s="19">
        <v>537</v>
      </c>
      <c r="B544" s="67" t="s">
        <v>375</v>
      </c>
      <c r="C544" s="67" t="s">
        <v>1575</v>
      </c>
      <c r="D544" s="67" t="s">
        <v>1567</v>
      </c>
      <c r="E544" s="92" t="s">
        <v>230</v>
      </c>
      <c r="F544" s="75" t="s">
        <v>88</v>
      </c>
      <c r="G544" s="75" t="s">
        <v>1568</v>
      </c>
      <c r="H544" s="67" t="s">
        <v>1569</v>
      </c>
      <c r="I544" s="38">
        <f t="shared" si="46"/>
        <v>4.3</v>
      </c>
      <c r="J544" s="19"/>
      <c r="K544" s="19">
        <v>4.3</v>
      </c>
      <c r="L544" s="19"/>
      <c r="M544" s="19"/>
      <c r="N544" s="74"/>
      <c r="O544" s="19"/>
      <c r="P544" s="19"/>
      <c r="Q544" s="19"/>
      <c r="R544" s="74">
        <v>4.3</v>
      </c>
      <c r="S544" s="19"/>
      <c r="T544" s="53">
        <f t="shared" si="45"/>
        <v>0</v>
      </c>
      <c r="U544" s="19"/>
      <c r="V544" s="74">
        <v>0</v>
      </c>
      <c r="W544" s="19"/>
      <c r="X544" s="54">
        <f t="shared" si="47"/>
        <v>0</v>
      </c>
      <c r="Y544" s="54">
        <f t="shared" si="48"/>
        <v>0</v>
      </c>
      <c r="Z544" s="54">
        <f t="shared" si="49"/>
        <v>0</v>
      </c>
      <c r="AA544" s="57" t="s">
        <v>33</v>
      </c>
      <c r="AB544" s="59"/>
      <c r="AC544" s="7"/>
    </row>
    <row r="545" s="1" customFormat="1" ht="48" spans="1:29">
      <c r="A545" s="19">
        <v>538</v>
      </c>
      <c r="B545" s="67" t="s">
        <v>375</v>
      </c>
      <c r="C545" s="67" t="s">
        <v>1576</v>
      </c>
      <c r="D545" s="67" t="s">
        <v>1567</v>
      </c>
      <c r="E545" s="92" t="s">
        <v>226</v>
      </c>
      <c r="F545" s="75" t="s">
        <v>271</v>
      </c>
      <c r="G545" s="75" t="s">
        <v>1568</v>
      </c>
      <c r="H545" s="67" t="s">
        <v>1569</v>
      </c>
      <c r="I545" s="38">
        <f t="shared" si="46"/>
        <v>2.2</v>
      </c>
      <c r="J545" s="19"/>
      <c r="K545" s="19">
        <v>2.2</v>
      </c>
      <c r="L545" s="19"/>
      <c r="M545" s="19"/>
      <c r="N545" s="74"/>
      <c r="O545" s="19"/>
      <c r="P545" s="19"/>
      <c r="Q545" s="19"/>
      <c r="R545" s="74">
        <v>2.2</v>
      </c>
      <c r="S545" s="19"/>
      <c r="T545" s="53">
        <f t="shared" si="45"/>
        <v>2.2</v>
      </c>
      <c r="U545" s="19"/>
      <c r="V545" s="74">
        <v>2.2</v>
      </c>
      <c r="W545" s="19"/>
      <c r="X545" s="54">
        <f t="shared" si="47"/>
        <v>1</v>
      </c>
      <c r="Y545" s="54">
        <f t="shared" si="48"/>
        <v>1</v>
      </c>
      <c r="Z545" s="54">
        <f t="shared" si="49"/>
        <v>1</v>
      </c>
      <c r="AA545" s="57" t="s">
        <v>33</v>
      </c>
      <c r="AB545" s="59"/>
      <c r="AC545" s="7"/>
    </row>
    <row r="546" s="1" customFormat="1" ht="48" spans="1:29">
      <c r="A546" s="19">
        <v>539</v>
      </c>
      <c r="B546" s="67" t="s">
        <v>375</v>
      </c>
      <c r="C546" s="67" t="s">
        <v>1577</v>
      </c>
      <c r="D546" s="67" t="s">
        <v>1567</v>
      </c>
      <c r="E546" s="92" t="s">
        <v>175</v>
      </c>
      <c r="F546" s="75" t="s">
        <v>176</v>
      </c>
      <c r="G546" s="75" t="s">
        <v>1568</v>
      </c>
      <c r="H546" s="67" t="s">
        <v>1569</v>
      </c>
      <c r="I546" s="38">
        <f t="shared" si="46"/>
        <v>4.55</v>
      </c>
      <c r="J546" s="19"/>
      <c r="K546" s="19">
        <v>4.55</v>
      </c>
      <c r="L546" s="19"/>
      <c r="M546" s="19"/>
      <c r="N546" s="74"/>
      <c r="O546" s="19"/>
      <c r="P546" s="19"/>
      <c r="Q546" s="19"/>
      <c r="R546" s="74">
        <v>4.55</v>
      </c>
      <c r="S546" s="19"/>
      <c r="T546" s="53">
        <f t="shared" si="45"/>
        <v>4.55</v>
      </c>
      <c r="U546" s="19"/>
      <c r="V546" s="74">
        <v>4.55</v>
      </c>
      <c r="W546" s="19"/>
      <c r="X546" s="54">
        <f t="shared" si="47"/>
        <v>1</v>
      </c>
      <c r="Y546" s="54">
        <f t="shared" si="48"/>
        <v>1</v>
      </c>
      <c r="Z546" s="54">
        <f t="shared" si="49"/>
        <v>1</v>
      </c>
      <c r="AA546" s="57" t="s">
        <v>33</v>
      </c>
      <c r="AB546" s="59"/>
      <c r="AC546" s="7"/>
    </row>
    <row r="547" s="1" customFormat="1" ht="48" spans="1:29">
      <c r="A547" s="19">
        <v>540</v>
      </c>
      <c r="B547" s="67" t="s">
        <v>375</v>
      </c>
      <c r="C547" s="67" t="s">
        <v>1578</v>
      </c>
      <c r="D547" s="67" t="s">
        <v>1567</v>
      </c>
      <c r="E547" s="92" t="s">
        <v>160</v>
      </c>
      <c r="F547" s="75" t="s">
        <v>124</v>
      </c>
      <c r="G547" s="75" t="s">
        <v>1568</v>
      </c>
      <c r="H547" s="67" t="s">
        <v>1569</v>
      </c>
      <c r="I547" s="38">
        <f t="shared" si="46"/>
        <v>7.05</v>
      </c>
      <c r="J547" s="19"/>
      <c r="K547" s="19">
        <v>7.05</v>
      </c>
      <c r="L547" s="19"/>
      <c r="M547" s="19"/>
      <c r="N547" s="74"/>
      <c r="O547" s="19"/>
      <c r="P547" s="19"/>
      <c r="Q547" s="19"/>
      <c r="R547" s="74">
        <v>7.05</v>
      </c>
      <c r="S547" s="19"/>
      <c r="T547" s="53">
        <f t="shared" si="45"/>
        <v>0</v>
      </c>
      <c r="U547" s="19"/>
      <c r="V547" s="19"/>
      <c r="W547" s="19"/>
      <c r="X547" s="54">
        <f t="shared" si="47"/>
        <v>0</v>
      </c>
      <c r="Y547" s="54">
        <f t="shared" si="48"/>
        <v>0</v>
      </c>
      <c r="Z547" s="54">
        <f t="shared" si="49"/>
        <v>0</v>
      </c>
      <c r="AA547" s="57" t="s">
        <v>33</v>
      </c>
      <c r="AB547" s="59"/>
      <c r="AC547" s="7"/>
    </row>
    <row r="548" s="1" customFormat="1" ht="48" spans="1:29">
      <c r="A548" s="19">
        <v>541</v>
      </c>
      <c r="B548" s="67" t="s">
        <v>375</v>
      </c>
      <c r="C548" s="67" t="s">
        <v>1579</v>
      </c>
      <c r="D548" s="67" t="s">
        <v>1567</v>
      </c>
      <c r="E548" s="92" t="s">
        <v>224</v>
      </c>
      <c r="F548" s="75" t="s">
        <v>326</v>
      </c>
      <c r="G548" s="75" t="s">
        <v>1568</v>
      </c>
      <c r="H548" s="67" t="s">
        <v>1569</v>
      </c>
      <c r="I548" s="38">
        <f t="shared" si="46"/>
        <v>9.2</v>
      </c>
      <c r="J548" s="19"/>
      <c r="K548" s="19">
        <v>9.2</v>
      </c>
      <c r="L548" s="19"/>
      <c r="M548" s="19"/>
      <c r="N548" s="74"/>
      <c r="O548" s="19"/>
      <c r="P548" s="19"/>
      <c r="Q548" s="19"/>
      <c r="R548" s="74">
        <v>9.2</v>
      </c>
      <c r="S548" s="19"/>
      <c r="T548" s="53">
        <f t="shared" si="45"/>
        <v>9.2</v>
      </c>
      <c r="U548" s="19"/>
      <c r="V548" s="74">
        <v>9.2</v>
      </c>
      <c r="W548" s="19"/>
      <c r="X548" s="54">
        <f t="shared" si="47"/>
        <v>1</v>
      </c>
      <c r="Y548" s="54">
        <f t="shared" si="48"/>
        <v>1</v>
      </c>
      <c r="Z548" s="54">
        <f t="shared" si="49"/>
        <v>1</v>
      </c>
      <c r="AA548" s="57" t="s">
        <v>33</v>
      </c>
      <c r="AB548" s="59"/>
      <c r="AC548" s="7"/>
    </row>
    <row r="549" s="1" customFormat="1" ht="48" spans="1:29">
      <c r="A549" s="19">
        <v>542</v>
      </c>
      <c r="B549" s="67" t="s">
        <v>375</v>
      </c>
      <c r="C549" s="67" t="s">
        <v>1580</v>
      </c>
      <c r="D549" s="67" t="s">
        <v>1567</v>
      </c>
      <c r="E549" s="92" t="s">
        <v>181</v>
      </c>
      <c r="F549" s="75" t="s">
        <v>182</v>
      </c>
      <c r="G549" s="75" t="s">
        <v>1568</v>
      </c>
      <c r="H549" s="67" t="s">
        <v>1569</v>
      </c>
      <c r="I549" s="38">
        <f t="shared" si="46"/>
        <v>2.35</v>
      </c>
      <c r="J549" s="19"/>
      <c r="K549" s="19">
        <v>2.35</v>
      </c>
      <c r="L549" s="19"/>
      <c r="M549" s="19"/>
      <c r="N549" s="74"/>
      <c r="O549" s="19"/>
      <c r="P549" s="19"/>
      <c r="Q549" s="19"/>
      <c r="R549" s="74">
        <v>2.35</v>
      </c>
      <c r="S549" s="19"/>
      <c r="T549" s="53">
        <f t="shared" si="45"/>
        <v>2.35</v>
      </c>
      <c r="U549" s="19"/>
      <c r="V549" s="74">
        <v>2.35</v>
      </c>
      <c r="W549" s="19"/>
      <c r="X549" s="54">
        <f t="shared" si="47"/>
        <v>1</v>
      </c>
      <c r="Y549" s="54">
        <f t="shared" si="48"/>
        <v>1</v>
      </c>
      <c r="Z549" s="54">
        <f t="shared" si="49"/>
        <v>1</v>
      </c>
      <c r="AA549" s="57" t="s">
        <v>33</v>
      </c>
      <c r="AB549" s="59"/>
      <c r="AC549" s="7"/>
    </row>
    <row r="550" s="1" customFormat="1" ht="48" spans="1:29">
      <c r="A550" s="19">
        <v>543</v>
      </c>
      <c r="B550" s="67" t="s">
        <v>375</v>
      </c>
      <c r="C550" s="67" t="s">
        <v>1581</v>
      </c>
      <c r="D550" s="67" t="s">
        <v>1567</v>
      </c>
      <c r="E550" s="92" t="s">
        <v>236</v>
      </c>
      <c r="F550" s="75" t="s">
        <v>170</v>
      </c>
      <c r="G550" s="75" t="s">
        <v>1568</v>
      </c>
      <c r="H550" s="67" t="s">
        <v>1569</v>
      </c>
      <c r="I550" s="38">
        <f t="shared" si="46"/>
        <v>2.6</v>
      </c>
      <c r="J550" s="19"/>
      <c r="K550" s="19">
        <v>2.6</v>
      </c>
      <c r="L550" s="19"/>
      <c r="M550" s="19"/>
      <c r="N550" s="74"/>
      <c r="O550" s="19"/>
      <c r="P550" s="19"/>
      <c r="Q550" s="19"/>
      <c r="R550" s="74">
        <v>2.6</v>
      </c>
      <c r="S550" s="19"/>
      <c r="T550" s="53">
        <f t="shared" si="45"/>
        <v>2.6</v>
      </c>
      <c r="U550" s="19"/>
      <c r="V550" s="74">
        <v>2.6</v>
      </c>
      <c r="W550" s="19"/>
      <c r="X550" s="54">
        <f t="shared" si="47"/>
        <v>1</v>
      </c>
      <c r="Y550" s="54">
        <f t="shared" si="48"/>
        <v>1</v>
      </c>
      <c r="Z550" s="54">
        <f t="shared" si="49"/>
        <v>1</v>
      </c>
      <c r="AA550" s="57" t="s">
        <v>33</v>
      </c>
      <c r="AB550" s="59"/>
      <c r="AC550" s="7"/>
    </row>
    <row r="551" s="1" customFormat="1" ht="48" spans="1:29">
      <c r="A551" s="19">
        <v>544</v>
      </c>
      <c r="B551" s="67" t="s">
        <v>375</v>
      </c>
      <c r="C551" s="67" t="s">
        <v>1582</v>
      </c>
      <c r="D551" s="67" t="s">
        <v>1567</v>
      </c>
      <c r="E551" s="92" t="s">
        <v>29</v>
      </c>
      <c r="F551" s="75" t="s">
        <v>30</v>
      </c>
      <c r="G551" s="75" t="s">
        <v>1568</v>
      </c>
      <c r="H551" s="67" t="s">
        <v>1569</v>
      </c>
      <c r="I551" s="38">
        <f t="shared" si="46"/>
        <v>2.05</v>
      </c>
      <c r="J551" s="19"/>
      <c r="K551" s="19">
        <v>2.05</v>
      </c>
      <c r="L551" s="19"/>
      <c r="M551" s="19"/>
      <c r="N551" s="74"/>
      <c r="O551" s="19"/>
      <c r="P551" s="19"/>
      <c r="Q551" s="19"/>
      <c r="R551" s="74">
        <v>2.05</v>
      </c>
      <c r="S551" s="19"/>
      <c r="T551" s="53">
        <f t="shared" si="45"/>
        <v>2.05</v>
      </c>
      <c r="U551" s="19"/>
      <c r="V551" s="74">
        <v>2.05</v>
      </c>
      <c r="W551" s="19"/>
      <c r="X551" s="54">
        <f t="shared" si="47"/>
        <v>1</v>
      </c>
      <c r="Y551" s="54">
        <f t="shared" si="48"/>
        <v>1</v>
      </c>
      <c r="Z551" s="54">
        <f t="shared" si="49"/>
        <v>1</v>
      </c>
      <c r="AA551" s="57" t="s">
        <v>33</v>
      </c>
      <c r="AB551" s="59"/>
      <c r="AC551" s="7"/>
    </row>
    <row r="552" s="1" customFormat="1" ht="48" spans="1:29">
      <c r="A552" s="19">
        <v>545</v>
      </c>
      <c r="B552" s="67" t="s">
        <v>375</v>
      </c>
      <c r="C552" s="67" t="s">
        <v>1583</v>
      </c>
      <c r="D552" s="67" t="s">
        <v>1567</v>
      </c>
      <c r="E552" s="92" t="s">
        <v>199</v>
      </c>
      <c r="F552" s="75" t="s">
        <v>534</v>
      </c>
      <c r="G552" s="75" t="s">
        <v>1568</v>
      </c>
      <c r="H552" s="67" t="s">
        <v>1569</v>
      </c>
      <c r="I552" s="38">
        <f t="shared" si="46"/>
        <v>4.75</v>
      </c>
      <c r="J552" s="19"/>
      <c r="K552" s="19">
        <v>4.75</v>
      </c>
      <c r="L552" s="19"/>
      <c r="M552" s="19"/>
      <c r="N552" s="74"/>
      <c r="O552" s="19"/>
      <c r="P552" s="19"/>
      <c r="Q552" s="19"/>
      <c r="R552" s="74">
        <v>4.75</v>
      </c>
      <c r="S552" s="19"/>
      <c r="T552" s="53">
        <f t="shared" si="45"/>
        <v>4.75</v>
      </c>
      <c r="U552" s="19"/>
      <c r="V552" s="74">
        <v>4.75</v>
      </c>
      <c r="W552" s="19"/>
      <c r="X552" s="54">
        <f t="shared" si="47"/>
        <v>1</v>
      </c>
      <c r="Y552" s="54">
        <f t="shared" si="48"/>
        <v>1</v>
      </c>
      <c r="Z552" s="54">
        <f t="shared" si="49"/>
        <v>1</v>
      </c>
      <c r="AA552" s="57" t="s">
        <v>33</v>
      </c>
      <c r="AB552" s="59"/>
      <c r="AC552" s="7"/>
    </row>
    <row r="553" s="1" customFormat="1" ht="48" spans="1:29">
      <c r="A553" s="19">
        <v>546</v>
      </c>
      <c r="B553" s="67" t="s">
        <v>375</v>
      </c>
      <c r="C553" s="67" t="s">
        <v>1584</v>
      </c>
      <c r="D553" s="67" t="s">
        <v>1567</v>
      </c>
      <c r="E553" s="92" t="s">
        <v>249</v>
      </c>
      <c r="F553" s="75" t="s">
        <v>300</v>
      </c>
      <c r="G553" s="75" t="s">
        <v>1568</v>
      </c>
      <c r="H553" s="67" t="s">
        <v>1569</v>
      </c>
      <c r="I553" s="38">
        <f t="shared" si="46"/>
        <v>0.75</v>
      </c>
      <c r="J553" s="19"/>
      <c r="K553" s="19">
        <v>0.75</v>
      </c>
      <c r="L553" s="19"/>
      <c r="M553" s="19"/>
      <c r="N553" s="74"/>
      <c r="O553" s="19"/>
      <c r="P553" s="19"/>
      <c r="Q553" s="19"/>
      <c r="R553" s="74">
        <v>0.75</v>
      </c>
      <c r="S553" s="19"/>
      <c r="T553" s="53">
        <f t="shared" si="45"/>
        <v>0.75</v>
      </c>
      <c r="U553" s="19"/>
      <c r="V553" s="74">
        <v>0.75</v>
      </c>
      <c r="W553" s="19"/>
      <c r="X553" s="54">
        <f t="shared" si="47"/>
        <v>1</v>
      </c>
      <c r="Y553" s="54">
        <f t="shared" si="48"/>
        <v>1</v>
      </c>
      <c r="Z553" s="54">
        <f t="shared" si="49"/>
        <v>1</v>
      </c>
      <c r="AA553" s="57" t="s">
        <v>33</v>
      </c>
      <c r="AB553" s="59"/>
      <c r="AC553" s="7"/>
    </row>
    <row r="554" s="1" customFormat="1" ht="48" spans="1:29">
      <c r="A554" s="19">
        <v>547</v>
      </c>
      <c r="B554" s="67" t="s">
        <v>375</v>
      </c>
      <c r="C554" s="67" t="s">
        <v>1585</v>
      </c>
      <c r="D554" s="67" t="s">
        <v>1567</v>
      </c>
      <c r="E554" s="92" t="s">
        <v>58</v>
      </c>
      <c r="F554" s="75" t="s">
        <v>59</v>
      </c>
      <c r="G554" s="75" t="s">
        <v>1568</v>
      </c>
      <c r="H554" s="67" t="s">
        <v>1569</v>
      </c>
      <c r="I554" s="38">
        <f t="shared" si="46"/>
        <v>3.85</v>
      </c>
      <c r="J554" s="19"/>
      <c r="K554" s="19">
        <v>3.85</v>
      </c>
      <c r="L554" s="19"/>
      <c r="M554" s="19"/>
      <c r="N554" s="74"/>
      <c r="O554" s="19"/>
      <c r="P554" s="19"/>
      <c r="Q554" s="19"/>
      <c r="R554" s="74">
        <v>3.85</v>
      </c>
      <c r="S554" s="19"/>
      <c r="T554" s="53">
        <f t="shared" si="45"/>
        <v>0</v>
      </c>
      <c r="U554" s="19"/>
      <c r="V554" s="74">
        <v>0</v>
      </c>
      <c r="W554" s="19"/>
      <c r="X554" s="54">
        <f t="shared" si="47"/>
        <v>0</v>
      </c>
      <c r="Y554" s="54">
        <f t="shared" si="48"/>
        <v>0</v>
      </c>
      <c r="Z554" s="54">
        <f t="shared" si="49"/>
        <v>0</v>
      </c>
      <c r="AA554" s="57" t="s">
        <v>33</v>
      </c>
      <c r="AB554" s="59"/>
      <c r="AC554" s="7"/>
    </row>
    <row r="555" s="1" customFormat="1" ht="48" spans="1:29">
      <c r="A555" s="19">
        <v>548</v>
      </c>
      <c r="B555" s="67" t="s">
        <v>375</v>
      </c>
      <c r="C555" s="67" t="s">
        <v>1586</v>
      </c>
      <c r="D555" s="67" t="s">
        <v>1567</v>
      </c>
      <c r="E555" s="92" t="s">
        <v>48</v>
      </c>
      <c r="F555" s="75" t="s">
        <v>49</v>
      </c>
      <c r="G555" s="75" t="s">
        <v>1568</v>
      </c>
      <c r="H555" s="67" t="s">
        <v>1569</v>
      </c>
      <c r="I555" s="38">
        <f t="shared" si="46"/>
        <v>1.8</v>
      </c>
      <c r="J555" s="19"/>
      <c r="K555" s="19">
        <v>1.8</v>
      </c>
      <c r="L555" s="19"/>
      <c r="M555" s="19"/>
      <c r="N555" s="74"/>
      <c r="O555" s="19"/>
      <c r="P555" s="19"/>
      <c r="Q555" s="19"/>
      <c r="R555" s="74">
        <v>1.8</v>
      </c>
      <c r="S555" s="19"/>
      <c r="T555" s="53">
        <f t="shared" si="45"/>
        <v>0</v>
      </c>
      <c r="U555" s="19"/>
      <c r="V555" s="74">
        <v>0</v>
      </c>
      <c r="W555" s="19"/>
      <c r="X555" s="54">
        <f t="shared" si="47"/>
        <v>0</v>
      </c>
      <c r="Y555" s="54">
        <f t="shared" si="48"/>
        <v>0</v>
      </c>
      <c r="Z555" s="54">
        <f t="shared" si="49"/>
        <v>0</v>
      </c>
      <c r="AA555" s="57" t="s">
        <v>33</v>
      </c>
      <c r="AB555" s="59"/>
      <c r="AC555" s="7"/>
    </row>
    <row r="556" s="1" customFormat="1" ht="48" spans="1:29">
      <c r="A556" s="19">
        <v>549</v>
      </c>
      <c r="B556" s="67" t="s">
        <v>375</v>
      </c>
      <c r="C556" s="67" t="s">
        <v>1587</v>
      </c>
      <c r="D556" s="67" t="s">
        <v>1567</v>
      </c>
      <c r="E556" s="92" t="s">
        <v>149</v>
      </c>
      <c r="F556" s="75" t="s">
        <v>150</v>
      </c>
      <c r="G556" s="75" t="s">
        <v>1568</v>
      </c>
      <c r="H556" s="67" t="s">
        <v>1569</v>
      </c>
      <c r="I556" s="38">
        <f t="shared" si="46"/>
        <v>2.95</v>
      </c>
      <c r="J556" s="19"/>
      <c r="K556" s="19">
        <v>2.95</v>
      </c>
      <c r="L556" s="19"/>
      <c r="M556" s="19"/>
      <c r="N556" s="74"/>
      <c r="O556" s="19"/>
      <c r="P556" s="19"/>
      <c r="Q556" s="19"/>
      <c r="R556" s="74">
        <v>2.95</v>
      </c>
      <c r="S556" s="19"/>
      <c r="T556" s="53">
        <f t="shared" si="45"/>
        <v>2.6278</v>
      </c>
      <c r="U556" s="19"/>
      <c r="V556" s="74">
        <v>2.6278</v>
      </c>
      <c r="W556" s="19"/>
      <c r="X556" s="54">
        <f t="shared" si="47"/>
        <v>0.890779661016949</v>
      </c>
      <c r="Y556" s="54">
        <f t="shared" si="48"/>
        <v>0.890779661016949</v>
      </c>
      <c r="Z556" s="54">
        <f t="shared" si="49"/>
        <v>0.890779661016949</v>
      </c>
      <c r="AA556" s="57" t="s">
        <v>33</v>
      </c>
      <c r="AB556" s="59"/>
      <c r="AC556" s="7"/>
    </row>
    <row r="557" s="1" customFormat="1" ht="48" spans="1:29">
      <c r="A557" s="19">
        <v>550</v>
      </c>
      <c r="B557" s="67" t="s">
        <v>375</v>
      </c>
      <c r="C557" s="67" t="s">
        <v>1588</v>
      </c>
      <c r="D557" s="67" t="s">
        <v>1567</v>
      </c>
      <c r="E557" s="92" t="s">
        <v>212</v>
      </c>
      <c r="F557" s="75" t="s">
        <v>83</v>
      </c>
      <c r="G557" s="75" t="s">
        <v>1568</v>
      </c>
      <c r="H557" s="67" t="s">
        <v>1569</v>
      </c>
      <c r="I557" s="38">
        <f t="shared" si="46"/>
        <v>2.95</v>
      </c>
      <c r="J557" s="19"/>
      <c r="K557" s="19">
        <v>2.95</v>
      </c>
      <c r="L557" s="19"/>
      <c r="M557" s="19"/>
      <c r="N557" s="74"/>
      <c r="O557" s="19"/>
      <c r="P557" s="19"/>
      <c r="Q557" s="19"/>
      <c r="R557" s="74">
        <v>2.95</v>
      </c>
      <c r="S557" s="19"/>
      <c r="T557" s="53">
        <f t="shared" si="45"/>
        <v>0</v>
      </c>
      <c r="U557" s="19"/>
      <c r="V557" s="74">
        <v>0</v>
      </c>
      <c r="W557" s="19"/>
      <c r="X557" s="54">
        <f t="shared" si="47"/>
        <v>0</v>
      </c>
      <c r="Y557" s="54">
        <f t="shared" si="48"/>
        <v>0</v>
      </c>
      <c r="Z557" s="54">
        <f t="shared" si="49"/>
        <v>0</v>
      </c>
      <c r="AA557" s="57" t="s">
        <v>33</v>
      </c>
      <c r="AB557" s="59"/>
      <c r="AC557" s="7"/>
    </row>
    <row r="558" s="1" customFormat="1" ht="48" spans="1:29">
      <c r="A558" s="19">
        <v>551</v>
      </c>
      <c r="B558" s="67" t="s">
        <v>375</v>
      </c>
      <c r="C558" s="67" t="s">
        <v>1589</v>
      </c>
      <c r="D558" s="67" t="s">
        <v>1567</v>
      </c>
      <c r="E558" s="92" t="s">
        <v>210</v>
      </c>
      <c r="F558" s="75" t="s">
        <v>110</v>
      </c>
      <c r="G558" s="75" t="s">
        <v>1568</v>
      </c>
      <c r="H558" s="67" t="s">
        <v>1569</v>
      </c>
      <c r="I558" s="38">
        <f t="shared" si="46"/>
        <v>5.5</v>
      </c>
      <c r="J558" s="19"/>
      <c r="K558" s="19">
        <v>5.5</v>
      </c>
      <c r="L558" s="19"/>
      <c r="M558" s="19"/>
      <c r="N558" s="74"/>
      <c r="O558" s="19"/>
      <c r="P558" s="19"/>
      <c r="Q558" s="19"/>
      <c r="R558" s="74">
        <v>5.5</v>
      </c>
      <c r="S558" s="19"/>
      <c r="T558" s="53">
        <f t="shared" si="45"/>
        <v>5.5</v>
      </c>
      <c r="U558" s="19"/>
      <c r="V558" s="74">
        <v>5.5</v>
      </c>
      <c r="W558" s="19"/>
      <c r="X558" s="54">
        <f t="shared" si="47"/>
        <v>1</v>
      </c>
      <c r="Y558" s="54">
        <f t="shared" si="48"/>
        <v>1</v>
      </c>
      <c r="Z558" s="54">
        <f t="shared" si="49"/>
        <v>1</v>
      </c>
      <c r="AA558" s="57" t="s">
        <v>33</v>
      </c>
      <c r="AB558" s="59"/>
      <c r="AC558" s="7"/>
    </row>
    <row r="559" s="1" customFormat="1" ht="48" spans="1:29">
      <c r="A559" s="19">
        <v>552</v>
      </c>
      <c r="B559" s="67" t="s">
        <v>375</v>
      </c>
      <c r="C559" s="67" t="s">
        <v>1590</v>
      </c>
      <c r="D559" s="67" t="s">
        <v>1567</v>
      </c>
      <c r="E559" s="92" t="s">
        <v>36</v>
      </c>
      <c r="F559" s="75" t="s">
        <v>37</v>
      </c>
      <c r="G559" s="75" t="s">
        <v>1568</v>
      </c>
      <c r="H559" s="67" t="s">
        <v>1569</v>
      </c>
      <c r="I559" s="38">
        <f t="shared" si="46"/>
        <v>5.75</v>
      </c>
      <c r="J559" s="19"/>
      <c r="K559" s="19">
        <v>5.75</v>
      </c>
      <c r="L559" s="19"/>
      <c r="M559" s="19"/>
      <c r="N559" s="74"/>
      <c r="O559" s="19"/>
      <c r="P559" s="19"/>
      <c r="Q559" s="19"/>
      <c r="R559" s="74">
        <v>5.75</v>
      </c>
      <c r="S559" s="19"/>
      <c r="T559" s="53">
        <f t="shared" si="45"/>
        <v>5.75</v>
      </c>
      <c r="U559" s="19"/>
      <c r="V559" s="74">
        <v>5.75</v>
      </c>
      <c r="W559" s="19"/>
      <c r="X559" s="54">
        <f t="shared" si="47"/>
        <v>1</v>
      </c>
      <c r="Y559" s="54">
        <f t="shared" si="48"/>
        <v>1</v>
      </c>
      <c r="Z559" s="54">
        <f t="shared" si="49"/>
        <v>1</v>
      </c>
      <c r="AA559" s="57" t="s">
        <v>33</v>
      </c>
      <c r="AB559" s="59"/>
      <c r="AC559" s="7"/>
    </row>
    <row r="560" s="1" customFormat="1" ht="48" spans="1:29">
      <c r="A560" s="19">
        <v>553</v>
      </c>
      <c r="B560" s="67" t="s">
        <v>375</v>
      </c>
      <c r="C560" s="67" t="s">
        <v>1591</v>
      </c>
      <c r="D560" s="67" t="s">
        <v>1567</v>
      </c>
      <c r="E560" s="92" t="s">
        <v>218</v>
      </c>
      <c r="F560" s="75" t="s">
        <v>119</v>
      </c>
      <c r="G560" s="75" t="s">
        <v>1568</v>
      </c>
      <c r="H560" s="67" t="s">
        <v>1569</v>
      </c>
      <c r="I560" s="38">
        <f t="shared" si="46"/>
        <v>1.65</v>
      </c>
      <c r="J560" s="19"/>
      <c r="K560" s="19">
        <v>1.65</v>
      </c>
      <c r="L560" s="19"/>
      <c r="M560" s="19"/>
      <c r="N560" s="74"/>
      <c r="O560" s="19"/>
      <c r="P560" s="19"/>
      <c r="Q560" s="19"/>
      <c r="R560" s="74">
        <v>1.65</v>
      </c>
      <c r="S560" s="19"/>
      <c r="T560" s="53">
        <f t="shared" si="45"/>
        <v>1.65</v>
      </c>
      <c r="U560" s="19"/>
      <c r="V560" s="74">
        <v>1.65</v>
      </c>
      <c r="W560" s="19"/>
      <c r="X560" s="54">
        <f t="shared" si="47"/>
        <v>1</v>
      </c>
      <c r="Y560" s="54">
        <f t="shared" si="48"/>
        <v>1</v>
      </c>
      <c r="Z560" s="54">
        <f t="shared" si="49"/>
        <v>1</v>
      </c>
      <c r="AA560" s="57" t="s">
        <v>33</v>
      </c>
      <c r="AB560" s="59"/>
      <c r="AC560" s="7"/>
    </row>
    <row r="561" s="1" customFormat="1" ht="48" spans="1:29">
      <c r="A561" s="19">
        <v>554</v>
      </c>
      <c r="B561" s="67" t="s">
        <v>375</v>
      </c>
      <c r="C561" s="67" t="s">
        <v>1592</v>
      </c>
      <c r="D561" s="67" t="s">
        <v>1567</v>
      </c>
      <c r="E561" s="92" t="s">
        <v>243</v>
      </c>
      <c r="F561" s="75" t="s">
        <v>528</v>
      </c>
      <c r="G561" s="75" t="s">
        <v>1568</v>
      </c>
      <c r="H561" s="67" t="s">
        <v>1569</v>
      </c>
      <c r="I561" s="38">
        <f t="shared" si="46"/>
        <v>1.65</v>
      </c>
      <c r="J561" s="19"/>
      <c r="K561" s="19">
        <v>1.65</v>
      </c>
      <c r="L561" s="19"/>
      <c r="M561" s="19"/>
      <c r="N561" s="74"/>
      <c r="O561" s="19"/>
      <c r="P561" s="19"/>
      <c r="Q561" s="19"/>
      <c r="R561" s="74">
        <v>1.65</v>
      </c>
      <c r="S561" s="19"/>
      <c r="T561" s="53">
        <f t="shared" si="45"/>
        <v>1.65</v>
      </c>
      <c r="U561" s="19"/>
      <c r="V561" s="74">
        <v>1.65</v>
      </c>
      <c r="W561" s="19"/>
      <c r="X561" s="54">
        <f t="shared" si="47"/>
        <v>1</v>
      </c>
      <c r="Y561" s="54">
        <f t="shared" si="48"/>
        <v>1</v>
      </c>
      <c r="Z561" s="54">
        <f t="shared" si="49"/>
        <v>1</v>
      </c>
      <c r="AA561" s="57" t="s">
        <v>33</v>
      </c>
      <c r="AB561" s="59"/>
      <c r="AC561" s="7"/>
    </row>
    <row r="562" s="1" customFormat="1" ht="48" spans="1:29">
      <c r="A562" s="19">
        <v>555</v>
      </c>
      <c r="B562" s="67" t="s">
        <v>375</v>
      </c>
      <c r="C562" s="67" t="s">
        <v>1593</v>
      </c>
      <c r="D562" s="67" t="s">
        <v>1567</v>
      </c>
      <c r="E562" s="92" t="s">
        <v>228</v>
      </c>
      <c r="F562" s="75" t="s">
        <v>134</v>
      </c>
      <c r="G562" s="75" t="s">
        <v>1568</v>
      </c>
      <c r="H562" s="67" t="s">
        <v>1569</v>
      </c>
      <c r="I562" s="38">
        <f t="shared" si="46"/>
        <v>2.4</v>
      </c>
      <c r="J562" s="19"/>
      <c r="K562" s="19">
        <v>2.4</v>
      </c>
      <c r="L562" s="19"/>
      <c r="M562" s="19"/>
      <c r="N562" s="74"/>
      <c r="O562" s="19"/>
      <c r="P562" s="19"/>
      <c r="Q562" s="19"/>
      <c r="R562" s="74">
        <v>2.4</v>
      </c>
      <c r="S562" s="19"/>
      <c r="T562" s="53">
        <f t="shared" si="45"/>
        <v>2.4</v>
      </c>
      <c r="U562" s="19"/>
      <c r="V562" s="74">
        <v>2.4</v>
      </c>
      <c r="W562" s="19"/>
      <c r="X562" s="54">
        <f t="shared" si="47"/>
        <v>1</v>
      </c>
      <c r="Y562" s="54">
        <f t="shared" si="48"/>
        <v>1</v>
      </c>
      <c r="Z562" s="54">
        <f t="shared" si="49"/>
        <v>1</v>
      </c>
      <c r="AA562" s="57" t="s">
        <v>33</v>
      </c>
      <c r="AB562" s="59"/>
      <c r="AC562" s="7"/>
    </row>
    <row r="563" s="1" customFormat="1" ht="48" spans="1:29">
      <c r="A563" s="19">
        <v>556</v>
      </c>
      <c r="B563" s="67" t="s">
        <v>375</v>
      </c>
      <c r="C563" s="67" t="s">
        <v>1594</v>
      </c>
      <c r="D563" s="67" t="s">
        <v>1567</v>
      </c>
      <c r="E563" s="92" t="s">
        <v>234</v>
      </c>
      <c r="F563" s="75" t="s">
        <v>531</v>
      </c>
      <c r="G563" s="75" t="s">
        <v>1568</v>
      </c>
      <c r="H563" s="67" t="s">
        <v>1569</v>
      </c>
      <c r="I563" s="38">
        <f t="shared" si="46"/>
        <v>8</v>
      </c>
      <c r="J563" s="19"/>
      <c r="K563" s="19">
        <v>8</v>
      </c>
      <c r="L563" s="19"/>
      <c r="M563" s="19"/>
      <c r="N563" s="74"/>
      <c r="O563" s="19"/>
      <c r="P563" s="19"/>
      <c r="Q563" s="19"/>
      <c r="R563" s="74">
        <v>8</v>
      </c>
      <c r="S563" s="19"/>
      <c r="T563" s="53">
        <f t="shared" si="45"/>
        <v>8</v>
      </c>
      <c r="U563" s="19"/>
      <c r="V563" s="74">
        <v>8</v>
      </c>
      <c r="W563" s="19"/>
      <c r="X563" s="54">
        <f t="shared" si="47"/>
        <v>1</v>
      </c>
      <c r="Y563" s="54">
        <f t="shared" si="48"/>
        <v>1</v>
      </c>
      <c r="Z563" s="54">
        <f t="shared" si="49"/>
        <v>1</v>
      </c>
      <c r="AA563" s="57" t="s">
        <v>33</v>
      </c>
      <c r="AB563" s="59"/>
      <c r="AC563" s="7"/>
    </row>
    <row r="564" s="1" customFormat="1" ht="48" spans="1:29">
      <c r="A564" s="19">
        <v>557</v>
      </c>
      <c r="B564" s="67" t="s">
        <v>375</v>
      </c>
      <c r="C564" s="67" t="s">
        <v>1595</v>
      </c>
      <c r="D564" s="67" t="s">
        <v>1567</v>
      </c>
      <c r="E564" s="92" t="s">
        <v>202</v>
      </c>
      <c r="F564" s="75" t="s">
        <v>262</v>
      </c>
      <c r="G564" s="75" t="s">
        <v>1568</v>
      </c>
      <c r="H564" s="67" t="s">
        <v>1569</v>
      </c>
      <c r="I564" s="38">
        <f t="shared" si="46"/>
        <v>3.5</v>
      </c>
      <c r="J564" s="19"/>
      <c r="K564" s="19">
        <v>3.5</v>
      </c>
      <c r="L564" s="19"/>
      <c r="M564" s="19"/>
      <c r="N564" s="74"/>
      <c r="O564" s="19"/>
      <c r="P564" s="19"/>
      <c r="Q564" s="19"/>
      <c r="R564" s="74">
        <v>3.5</v>
      </c>
      <c r="S564" s="19"/>
      <c r="T564" s="53">
        <f t="shared" si="45"/>
        <v>3.5</v>
      </c>
      <c r="U564" s="19"/>
      <c r="V564" s="74">
        <v>3.5</v>
      </c>
      <c r="W564" s="19"/>
      <c r="X564" s="54">
        <f t="shared" si="47"/>
        <v>1</v>
      </c>
      <c r="Y564" s="54">
        <f t="shared" si="48"/>
        <v>1</v>
      </c>
      <c r="Z564" s="54">
        <f t="shared" si="49"/>
        <v>1</v>
      </c>
      <c r="AA564" s="57" t="s">
        <v>33</v>
      </c>
      <c r="AB564" s="59"/>
      <c r="AC564" s="7"/>
    </row>
    <row r="565" s="1" customFormat="1" ht="48" spans="1:29">
      <c r="A565" s="19">
        <v>558</v>
      </c>
      <c r="B565" s="67" t="s">
        <v>375</v>
      </c>
      <c r="C565" s="67" t="s">
        <v>1596</v>
      </c>
      <c r="D565" s="67" t="s">
        <v>1567</v>
      </c>
      <c r="E565" s="92" t="s">
        <v>221</v>
      </c>
      <c r="F565" s="75" t="s">
        <v>69</v>
      </c>
      <c r="G565" s="75" t="s">
        <v>1568</v>
      </c>
      <c r="H565" s="67" t="s">
        <v>1569</v>
      </c>
      <c r="I565" s="38">
        <f t="shared" si="46"/>
        <v>4.65</v>
      </c>
      <c r="J565" s="19"/>
      <c r="K565" s="19">
        <v>4.65</v>
      </c>
      <c r="L565" s="19"/>
      <c r="M565" s="19"/>
      <c r="N565" s="74"/>
      <c r="O565" s="19"/>
      <c r="P565" s="19"/>
      <c r="Q565" s="19"/>
      <c r="R565" s="74">
        <v>4.65</v>
      </c>
      <c r="S565" s="19"/>
      <c r="T565" s="53">
        <f t="shared" si="45"/>
        <v>0</v>
      </c>
      <c r="U565" s="19"/>
      <c r="V565" s="74">
        <v>0</v>
      </c>
      <c r="W565" s="19"/>
      <c r="X565" s="54">
        <f t="shared" si="47"/>
        <v>0</v>
      </c>
      <c r="Y565" s="54">
        <f t="shared" si="48"/>
        <v>0</v>
      </c>
      <c r="Z565" s="54">
        <f t="shared" si="49"/>
        <v>0</v>
      </c>
      <c r="AA565" s="57" t="s">
        <v>33</v>
      </c>
      <c r="AB565" s="59"/>
      <c r="AC565" s="7"/>
    </row>
    <row r="566" s="1" customFormat="1" ht="48" spans="1:29">
      <c r="A566" s="19">
        <v>559</v>
      </c>
      <c r="B566" s="67" t="s">
        <v>375</v>
      </c>
      <c r="C566" s="67" t="s">
        <v>1597</v>
      </c>
      <c r="D566" s="67" t="s">
        <v>1567</v>
      </c>
      <c r="E566" s="92" t="s">
        <v>191</v>
      </c>
      <c r="F566" s="75" t="s">
        <v>542</v>
      </c>
      <c r="G566" s="75" t="s">
        <v>1568</v>
      </c>
      <c r="H566" s="67" t="s">
        <v>1569</v>
      </c>
      <c r="I566" s="38">
        <f t="shared" si="46"/>
        <v>2.9</v>
      </c>
      <c r="J566" s="19"/>
      <c r="K566" s="19">
        <v>2.9</v>
      </c>
      <c r="L566" s="19"/>
      <c r="M566" s="19"/>
      <c r="N566" s="74"/>
      <c r="O566" s="19"/>
      <c r="P566" s="19"/>
      <c r="Q566" s="19"/>
      <c r="R566" s="74">
        <v>2.9</v>
      </c>
      <c r="S566" s="19"/>
      <c r="T566" s="53">
        <f t="shared" si="45"/>
        <v>2.9</v>
      </c>
      <c r="U566" s="19"/>
      <c r="V566" s="74">
        <v>2.9</v>
      </c>
      <c r="W566" s="19"/>
      <c r="X566" s="54">
        <f t="shared" si="47"/>
        <v>1</v>
      </c>
      <c r="Y566" s="54">
        <f t="shared" si="48"/>
        <v>1</v>
      </c>
      <c r="Z566" s="54">
        <f t="shared" si="49"/>
        <v>1</v>
      </c>
      <c r="AA566" s="57" t="s">
        <v>33</v>
      </c>
      <c r="AB566" s="59"/>
      <c r="AC566" s="7"/>
    </row>
    <row r="567" s="1" customFormat="1" ht="48" spans="1:29">
      <c r="A567" s="19">
        <v>560</v>
      </c>
      <c r="B567" s="67" t="s">
        <v>375</v>
      </c>
      <c r="C567" s="67" t="s">
        <v>1598</v>
      </c>
      <c r="D567" s="67" t="s">
        <v>1567</v>
      </c>
      <c r="E567" s="92" t="s">
        <v>142</v>
      </c>
      <c r="F567" s="75" t="s">
        <v>93</v>
      </c>
      <c r="G567" s="75" t="s">
        <v>1568</v>
      </c>
      <c r="H567" s="67" t="s">
        <v>1569</v>
      </c>
      <c r="I567" s="38">
        <f t="shared" si="46"/>
        <v>2.85</v>
      </c>
      <c r="J567" s="19"/>
      <c r="K567" s="19">
        <v>2.85</v>
      </c>
      <c r="L567" s="19"/>
      <c r="M567" s="19"/>
      <c r="N567" s="74"/>
      <c r="O567" s="19"/>
      <c r="P567" s="19"/>
      <c r="Q567" s="19"/>
      <c r="R567" s="74">
        <v>2.85</v>
      </c>
      <c r="S567" s="19"/>
      <c r="T567" s="53">
        <f t="shared" si="45"/>
        <v>2.85</v>
      </c>
      <c r="U567" s="19"/>
      <c r="V567" s="74">
        <v>2.85</v>
      </c>
      <c r="W567" s="19"/>
      <c r="X567" s="54">
        <f t="shared" si="47"/>
        <v>1</v>
      </c>
      <c r="Y567" s="54">
        <f t="shared" si="48"/>
        <v>1</v>
      </c>
      <c r="Z567" s="54">
        <f t="shared" si="49"/>
        <v>1</v>
      </c>
      <c r="AA567" s="57" t="s">
        <v>33</v>
      </c>
      <c r="AB567" s="59"/>
      <c r="AC567" s="7"/>
    </row>
    <row r="568" s="1" customFormat="1" ht="84" spans="1:29">
      <c r="A568" s="19">
        <v>561</v>
      </c>
      <c r="B568" s="67" t="s">
        <v>375</v>
      </c>
      <c r="C568" s="70" t="s">
        <v>1599</v>
      </c>
      <c r="D568" s="75" t="s">
        <v>1600</v>
      </c>
      <c r="E568" s="92" t="s">
        <v>123</v>
      </c>
      <c r="F568" s="75" t="s">
        <v>124</v>
      </c>
      <c r="G568" s="75" t="s">
        <v>1601</v>
      </c>
      <c r="H568" s="67" t="s">
        <v>1602</v>
      </c>
      <c r="I568" s="38">
        <f t="shared" si="46"/>
        <v>100</v>
      </c>
      <c r="J568" s="19"/>
      <c r="K568" s="19">
        <v>100</v>
      </c>
      <c r="L568" s="19"/>
      <c r="M568" s="19"/>
      <c r="N568" s="74"/>
      <c r="O568" s="19"/>
      <c r="P568" s="19"/>
      <c r="Q568" s="19"/>
      <c r="R568" s="74">
        <v>100</v>
      </c>
      <c r="S568" s="19"/>
      <c r="T568" s="53">
        <f t="shared" si="45"/>
        <v>0</v>
      </c>
      <c r="U568" s="19"/>
      <c r="V568" s="19"/>
      <c r="W568" s="19"/>
      <c r="X568" s="54">
        <f t="shared" si="47"/>
        <v>0</v>
      </c>
      <c r="Y568" s="54">
        <f t="shared" si="48"/>
        <v>0</v>
      </c>
      <c r="Z568" s="54">
        <f t="shared" si="49"/>
        <v>0</v>
      </c>
      <c r="AA568" s="57" t="s">
        <v>51</v>
      </c>
      <c r="AB568" s="59" t="s">
        <v>52</v>
      </c>
      <c r="AC568" s="7"/>
    </row>
    <row r="569" s="1" customFormat="1" ht="60" spans="1:29">
      <c r="A569" s="19">
        <v>562</v>
      </c>
      <c r="B569" s="67" t="s">
        <v>375</v>
      </c>
      <c r="C569" s="70" t="s">
        <v>1603</v>
      </c>
      <c r="D569" s="75" t="s">
        <v>1604</v>
      </c>
      <c r="E569" s="92" t="s">
        <v>565</v>
      </c>
      <c r="F569" s="75" t="s">
        <v>542</v>
      </c>
      <c r="G569" s="75" t="s">
        <v>1605</v>
      </c>
      <c r="H569" s="67" t="s">
        <v>1602</v>
      </c>
      <c r="I569" s="38">
        <f t="shared" si="46"/>
        <v>87</v>
      </c>
      <c r="J569" s="19"/>
      <c r="K569" s="19">
        <v>87</v>
      </c>
      <c r="L569" s="19"/>
      <c r="M569" s="19"/>
      <c r="N569" s="74"/>
      <c r="O569" s="19"/>
      <c r="P569" s="19"/>
      <c r="Q569" s="19"/>
      <c r="R569" s="74">
        <v>87</v>
      </c>
      <c r="S569" s="19"/>
      <c r="T569" s="53">
        <f t="shared" si="45"/>
        <v>0</v>
      </c>
      <c r="U569" s="19"/>
      <c r="V569" s="19"/>
      <c r="W569" s="19"/>
      <c r="X569" s="54">
        <f t="shared" si="47"/>
        <v>0</v>
      </c>
      <c r="Y569" s="54">
        <f t="shared" si="48"/>
        <v>0</v>
      </c>
      <c r="Z569" s="54">
        <f t="shared" si="49"/>
        <v>0</v>
      </c>
      <c r="AA569" s="57" t="s">
        <v>51</v>
      </c>
      <c r="AB569" s="59" t="s">
        <v>52</v>
      </c>
      <c r="AC569" s="7"/>
    </row>
    <row r="570" s="1" customFormat="1" ht="48" spans="1:29">
      <c r="A570" s="19">
        <v>563</v>
      </c>
      <c r="B570" s="67" t="s">
        <v>375</v>
      </c>
      <c r="C570" s="73" t="s">
        <v>1606</v>
      </c>
      <c r="D570" s="67" t="s">
        <v>1607</v>
      </c>
      <c r="E570" s="92" t="s">
        <v>560</v>
      </c>
      <c r="F570" s="75" t="s">
        <v>176</v>
      </c>
      <c r="G570" s="75" t="s">
        <v>1608</v>
      </c>
      <c r="H570" s="67" t="s">
        <v>1602</v>
      </c>
      <c r="I570" s="38">
        <f t="shared" si="46"/>
        <v>100</v>
      </c>
      <c r="J570" s="19"/>
      <c r="K570" s="19">
        <v>100</v>
      </c>
      <c r="L570" s="19"/>
      <c r="M570" s="19"/>
      <c r="N570" s="74"/>
      <c r="O570" s="19"/>
      <c r="P570" s="19"/>
      <c r="Q570" s="19"/>
      <c r="R570" s="74">
        <v>100</v>
      </c>
      <c r="S570" s="74"/>
      <c r="T570" s="53">
        <f t="shared" si="45"/>
        <v>0</v>
      </c>
      <c r="U570" s="19"/>
      <c r="V570" s="19"/>
      <c r="W570" s="19"/>
      <c r="X570" s="54">
        <f t="shared" si="47"/>
        <v>0</v>
      </c>
      <c r="Y570" s="54">
        <f t="shared" si="48"/>
        <v>0</v>
      </c>
      <c r="Z570" s="54">
        <f t="shared" si="49"/>
        <v>0</v>
      </c>
      <c r="AA570" s="57" t="s">
        <v>51</v>
      </c>
      <c r="AB570" s="59" t="s">
        <v>52</v>
      </c>
      <c r="AC570" s="7"/>
    </row>
    <row r="571" s="1" customFormat="1" ht="60" spans="1:29">
      <c r="A571" s="19">
        <v>564</v>
      </c>
      <c r="B571" s="67" t="s">
        <v>375</v>
      </c>
      <c r="C571" s="70" t="s">
        <v>1609</v>
      </c>
      <c r="D571" s="67" t="s">
        <v>1610</v>
      </c>
      <c r="E571" s="92" t="s">
        <v>1611</v>
      </c>
      <c r="F571" s="75" t="s">
        <v>534</v>
      </c>
      <c r="G571" s="75" t="s">
        <v>1612</v>
      </c>
      <c r="H571" s="67" t="s">
        <v>1602</v>
      </c>
      <c r="I571" s="38">
        <f t="shared" si="46"/>
        <v>100</v>
      </c>
      <c r="J571" s="19"/>
      <c r="K571" s="19">
        <v>100</v>
      </c>
      <c r="L571" s="19"/>
      <c r="M571" s="19"/>
      <c r="N571" s="74"/>
      <c r="O571" s="19"/>
      <c r="P571" s="19"/>
      <c r="Q571" s="19"/>
      <c r="R571" s="74">
        <v>100</v>
      </c>
      <c r="S571" s="74"/>
      <c r="T571" s="53">
        <f t="shared" si="45"/>
        <v>0</v>
      </c>
      <c r="U571" s="19"/>
      <c r="V571" s="19"/>
      <c r="W571" s="19"/>
      <c r="X571" s="54">
        <f t="shared" si="47"/>
        <v>0</v>
      </c>
      <c r="Y571" s="54">
        <f t="shared" si="48"/>
        <v>0</v>
      </c>
      <c r="Z571" s="54">
        <f t="shared" si="49"/>
        <v>0</v>
      </c>
      <c r="AA571" s="57" t="s">
        <v>51</v>
      </c>
      <c r="AB571" s="59" t="s">
        <v>52</v>
      </c>
      <c r="AC571" s="7"/>
    </row>
    <row r="572" s="1" customFormat="1" ht="60" spans="1:29">
      <c r="A572" s="19">
        <v>565</v>
      </c>
      <c r="B572" s="67" t="s">
        <v>375</v>
      </c>
      <c r="C572" s="70" t="s">
        <v>1613</v>
      </c>
      <c r="D572" s="67" t="s">
        <v>1614</v>
      </c>
      <c r="E572" s="92" t="s">
        <v>429</v>
      </c>
      <c r="F572" s="75" t="s">
        <v>176</v>
      </c>
      <c r="G572" s="75" t="s">
        <v>1615</v>
      </c>
      <c r="H572" s="67" t="s">
        <v>1602</v>
      </c>
      <c r="I572" s="38">
        <f t="shared" si="46"/>
        <v>91</v>
      </c>
      <c r="J572" s="19"/>
      <c r="K572" s="19">
        <v>91</v>
      </c>
      <c r="L572" s="19"/>
      <c r="M572" s="19"/>
      <c r="N572" s="74"/>
      <c r="O572" s="19"/>
      <c r="P572" s="19"/>
      <c r="Q572" s="19"/>
      <c r="R572" s="74">
        <v>91</v>
      </c>
      <c r="S572" s="74"/>
      <c r="T572" s="53">
        <f t="shared" si="45"/>
        <v>0</v>
      </c>
      <c r="U572" s="19"/>
      <c r="V572" s="19"/>
      <c r="W572" s="19"/>
      <c r="X572" s="54">
        <f t="shared" si="47"/>
        <v>0</v>
      </c>
      <c r="Y572" s="54">
        <f t="shared" si="48"/>
        <v>0</v>
      </c>
      <c r="Z572" s="54">
        <f t="shared" si="49"/>
        <v>0</v>
      </c>
      <c r="AA572" s="57" t="s">
        <v>51</v>
      </c>
      <c r="AB572" s="59" t="s">
        <v>52</v>
      </c>
      <c r="AC572" s="7"/>
    </row>
    <row r="573" s="1" customFormat="1" ht="60" spans="1:29">
      <c r="A573" s="19">
        <v>566</v>
      </c>
      <c r="B573" s="67" t="s">
        <v>375</v>
      </c>
      <c r="C573" s="70" t="s">
        <v>1616</v>
      </c>
      <c r="D573" s="75" t="s">
        <v>1617</v>
      </c>
      <c r="E573" s="92" t="s">
        <v>1618</v>
      </c>
      <c r="F573" s="75" t="s">
        <v>176</v>
      </c>
      <c r="G573" s="75" t="s">
        <v>1619</v>
      </c>
      <c r="H573" s="67" t="s">
        <v>1602</v>
      </c>
      <c r="I573" s="38">
        <f t="shared" si="46"/>
        <v>51</v>
      </c>
      <c r="J573" s="19"/>
      <c r="K573" s="19">
        <v>12</v>
      </c>
      <c r="L573" s="19">
        <v>39</v>
      </c>
      <c r="M573" s="19"/>
      <c r="N573" s="74"/>
      <c r="O573" s="19"/>
      <c r="P573" s="19"/>
      <c r="Q573" s="19"/>
      <c r="R573" s="74">
        <v>12</v>
      </c>
      <c r="S573" s="74">
        <v>39</v>
      </c>
      <c r="T573" s="53">
        <f t="shared" si="45"/>
        <v>0</v>
      </c>
      <c r="U573" s="19"/>
      <c r="V573" s="19"/>
      <c r="W573" s="19"/>
      <c r="X573" s="54">
        <f t="shared" si="47"/>
        <v>0</v>
      </c>
      <c r="Y573" s="54">
        <f t="shared" si="48"/>
        <v>0</v>
      </c>
      <c r="Z573" s="54">
        <f t="shared" si="49"/>
        <v>0</v>
      </c>
      <c r="AA573" s="57" t="s">
        <v>51</v>
      </c>
      <c r="AB573" s="59" t="s">
        <v>52</v>
      </c>
      <c r="AC573" s="7"/>
    </row>
    <row r="574" s="1" customFormat="1" ht="120" spans="1:29">
      <c r="A574" s="19">
        <v>567</v>
      </c>
      <c r="B574" s="67" t="s">
        <v>26</v>
      </c>
      <c r="C574" s="70" t="s">
        <v>1620</v>
      </c>
      <c r="D574" s="75" t="s">
        <v>1621</v>
      </c>
      <c r="E574" s="92" t="s">
        <v>1622</v>
      </c>
      <c r="F574" s="75" t="s">
        <v>1402</v>
      </c>
      <c r="G574" s="75" t="s">
        <v>1623</v>
      </c>
      <c r="H574" s="67" t="s">
        <v>1602</v>
      </c>
      <c r="I574" s="38">
        <f t="shared" si="46"/>
        <v>180</v>
      </c>
      <c r="J574" s="19"/>
      <c r="K574" s="19">
        <v>180</v>
      </c>
      <c r="L574" s="19"/>
      <c r="M574" s="19"/>
      <c r="N574" s="74"/>
      <c r="O574" s="19"/>
      <c r="P574" s="19"/>
      <c r="Q574" s="19"/>
      <c r="R574" s="74">
        <v>180</v>
      </c>
      <c r="S574" s="74"/>
      <c r="T574" s="53">
        <f t="shared" si="45"/>
        <v>0</v>
      </c>
      <c r="U574" s="19"/>
      <c r="V574" s="19"/>
      <c r="W574" s="19"/>
      <c r="X574" s="54">
        <f t="shared" si="47"/>
        <v>0</v>
      </c>
      <c r="Y574" s="54">
        <f t="shared" si="48"/>
        <v>0</v>
      </c>
      <c r="Z574" s="54">
        <f t="shared" si="49"/>
        <v>0</v>
      </c>
      <c r="AA574" s="57" t="s">
        <v>51</v>
      </c>
      <c r="AB574" s="59" t="s">
        <v>52</v>
      </c>
      <c r="AC574" s="7"/>
    </row>
    <row r="575" s="1" customFormat="1" ht="156" spans="1:29">
      <c r="A575" s="19">
        <v>568</v>
      </c>
      <c r="B575" s="67" t="s">
        <v>375</v>
      </c>
      <c r="C575" s="73" t="s">
        <v>1624</v>
      </c>
      <c r="D575" s="67" t="s">
        <v>1625</v>
      </c>
      <c r="E575" s="92" t="s">
        <v>226</v>
      </c>
      <c r="F575" s="75" t="s">
        <v>271</v>
      </c>
      <c r="G575" s="75" t="s">
        <v>1626</v>
      </c>
      <c r="H575" s="67" t="s">
        <v>1602</v>
      </c>
      <c r="I575" s="38">
        <f t="shared" si="46"/>
        <v>48.6</v>
      </c>
      <c r="J575" s="19">
        <v>45.23</v>
      </c>
      <c r="K575" s="19">
        <v>3.37</v>
      </c>
      <c r="L575" s="19"/>
      <c r="M575" s="19"/>
      <c r="N575" s="74"/>
      <c r="O575" s="19"/>
      <c r="P575" s="19"/>
      <c r="Q575" s="19">
        <v>45.23</v>
      </c>
      <c r="R575" s="19">
        <v>3.37</v>
      </c>
      <c r="S575" s="19"/>
      <c r="T575" s="53">
        <f t="shared" si="45"/>
        <v>0</v>
      </c>
      <c r="U575" s="19"/>
      <c r="V575" s="19"/>
      <c r="W575" s="19"/>
      <c r="X575" s="54">
        <f t="shared" si="47"/>
        <v>0</v>
      </c>
      <c r="Y575" s="54">
        <f t="shared" si="48"/>
        <v>0</v>
      </c>
      <c r="Z575" s="54">
        <f t="shared" si="49"/>
        <v>0</v>
      </c>
      <c r="AA575" s="57" t="s">
        <v>51</v>
      </c>
      <c r="AB575" s="59" t="s">
        <v>52</v>
      </c>
      <c r="AC575" s="7"/>
    </row>
    <row r="576" s="1" customFormat="1" ht="96" spans="1:29">
      <c r="A576" s="19">
        <v>569</v>
      </c>
      <c r="B576" s="67" t="s">
        <v>375</v>
      </c>
      <c r="C576" s="73" t="s">
        <v>1627</v>
      </c>
      <c r="D576" s="67" t="s">
        <v>1628</v>
      </c>
      <c r="E576" s="92" t="s">
        <v>226</v>
      </c>
      <c r="F576" s="75" t="s">
        <v>271</v>
      </c>
      <c r="G576" s="75" t="s">
        <v>1629</v>
      </c>
      <c r="H576" s="67" t="s">
        <v>1602</v>
      </c>
      <c r="I576" s="38">
        <f t="shared" si="46"/>
        <v>34.45</v>
      </c>
      <c r="J576" s="19">
        <v>34.45</v>
      </c>
      <c r="K576" s="19"/>
      <c r="L576" s="19"/>
      <c r="M576" s="19"/>
      <c r="N576" s="74"/>
      <c r="O576" s="19"/>
      <c r="P576" s="19"/>
      <c r="Q576" s="74">
        <v>34.45</v>
      </c>
      <c r="R576" s="19"/>
      <c r="S576" s="19"/>
      <c r="T576" s="53">
        <f t="shared" si="45"/>
        <v>0</v>
      </c>
      <c r="U576" s="19"/>
      <c r="V576" s="19"/>
      <c r="W576" s="19"/>
      <c r="X576" s="54">
        <f t="shared" si="47"/>
        <v>0</v>
      </c>
      <c r="Y576" s="54">
        <f t="shared" si="48"/>
        <v>0</v>
      </c>
      <c r="Z576" s="54">
        <f t="shared" si="49"/>
        <v>0</v>
      </c>
      <c r="AA576" s="57" t="s">
        <v>51</v>
      </c>
      <c r="AB576" s="59" t="s">
        <v>52</v>
      </c>
      <c r="AC576" s="7"/>
    </row>
    <row r="577" s="1" customFormat="1" ht="84" spans="1:29">
      <c r="A577" s="19">
        <v>570</v>
      </c>
      <c r="B577" s="67" t="s">
        <v>375</v>
      </c>
      <c r="C577" s="70" t="s">
        <v>1630</v>
      </c>
      <c r="D577" s="75" t="s">
        <v>1631</v>
      </c>
      <c r="E577" s="92" t="s">
        <v>238</v>
      </c>
      <c r="F577" s="75" t="s">
        <v>484</v>
      </c>
      <c r="G577" s="75" t="s">
        <v>1632</v>
      </c>
      <c r="H577" s="67" t="s">
        <v>1602</v>
      </c>
      <c r="I577" s="38">
        <f t="shared" si="46"/>
        <v>11.544672</v>
      </c>
      <c r="J577" s="19">
        <v>11.029302</v>
      </c>
      <c r="K577" s="19"/>
      <c r="L577" s="19"/>
      <c r="M577" s="19"/>
      <c r="N577" s="74">
        <v>0.51537</v>
      </c>
      <c r="O577" s="19"/>
      <c r="P577" s="19"/>
      <c r="Q577" s="74">
        <v>11.029302</v>
      </c>
      <c r="R577" s="19"/>
      <c r="S577" s="19"/>
      <c r="T577" s="53">
        <f t="shared" si="45"/>
        <v>0</v>
      </c>
      <c r="U577" s="19"/>
      <c r="V577" s="19"/>
      <c r="W577" s="19"/>
      <c r="X577" s="54">
        <f t="shared" si="47"/>
        <v>0</v>
      </c>
      <c r="Y577" s="54">
        <f t="shared" si="48"/>
        <v>0</v>
      </c>
      <c r="Z577" s="54">
        <f t="shared" si="49"/>
        <v>0</v>
      </c>
      <c r="AA577" s="57" t="s">
        <v>51</v>
      </c>
      <c r="AB577" s="59" t="s">
        <v>52</v>
      </c>
      <c r="AC577" s="7"/>
    </row>
    <row r="578" s="1" customFormat="1" ht="120" spans="1:29">
      <c r="A578" s="19">
        <v>571</v>
      </c>
      <c r="B578" s="67" t="s">
        <v>375</v>
      </c>
      <c r="C578" s="70" t="s">
        <v>1633</v>
      </c>
      <c r="D578" s="75" t="s">
        <v>1634</v>
      </c>
      <c r="E578" s="92" t="s">
        <v>207</v>
      </c>
      <c r="F578" s="75" t="s">
        <v>295</v>
      </c>
      <c r="G578" s="75" t="s">
        <v>1635</v>
      </c>
      <c r="H578" s="67" t="s">
        <v>1602</v>
      </c>
      <c r="I578" s="38">
        <f t="shared" si="46"/>
        <v>100</v>
      </c>
      <c r="J578" s="19"/>
      <c r="K578" s="19"/>
      <c r="L578" s="19">
        <v>100</v>
      </c>
      <c r="M578" s="19"/>
      <c r="N578" s="74"/>
      <c r="O578" s="19"/>
      <c r="P578" s="19"/>
      <c r="Q578" s="19"/>
      <c r="R578" s="19"/>
      <c r="S578" s="74">
        <v>100</v>
      </c>
      <c r="T578" s="53">
        <f t="shared" si="45"/>
        <v>0</v>
      </c>
      <c r="U578" s="19"/>
      <c r="V578" s="19"/>
      <c r="W578" s="19"/>
      <c r="X578" s="54">
        <f t="shared" si="47"/>
        <v>0</v>
      </c>
      <c r="Y578" s="54">
        <f t="shared" si="48"/>
        <v>0</v>
      </c>
      <c r="Z578" s="54">
        <f t="shared" si="49"/>
        <v>0</v>
      </c>
      <c r="AA578" s="57" t="s">
        <v>51</v>
      </c>
      <c r="AB578" s="59" t="s">
        <v>52</v>
      </c>
      <c r="AC578" s="7"/>
    </row>
    <row r="579" s="1" customFormat="1" ht="72" spans="1:29">
      <c r="A579" s="19">
        <v>572</v>
      </c>
      <c r="B579" s="67" t="s">
        <v>375</v>
      </c>
      <c r="C579" s="70" t="s">
        <v>1636</v>
      </c>
      <c r="D579" s="67" t="s">
        <v>1637</v>
      </c>
      <c r="E579" s="92" t="s">
        <v>236</v>
      </c>
      <c r="F579" s="75" t="s">
        <v>170</v>
      </c>
      <c r="G579" s="75" t="s">
        <v>1638</v>
      </c>
      <c r="H579" s="67" t="s">
        <v>1602</v>
      </c>
      <c r="I579" s="38">
        <f t="shared" si="46"/>
        <v>95</v>
      </c>
      <c r="J579" s="19"/>
      <c r="K579" s="19">
        <v>36</v>
      </c>
      <c r="L579" s="19"/>
      <c r="M579" s="19"/>
      <c r="N579" s="74">
        <v>59</v>
      </c>
      <c r="O579" s="19"/>
      <c r="P579" s="19"/>
      <c r="Q579" s="19"/>
      <c r="R579" s="74">
        <v>36</v>
      </c>
      <c r="S579" s="74"/>
      <c r="T579" s="53">
        <f t="shared" si="45"/>
        <v>0</v>
      </c>
      <c r="U579" s="19"/>
      <c r="V579" s="19"/>
      <c r="W579" s="19"/>
      <c r="X579" s="54">
        <f t="shared" si="47"/>
        <v>0</v>
      </c>
      <c r="Y579" s="54">
        <f t="shared" si="48"/>
        <v>0</v>
      </c>
      <c r="Z579" s="54">
        <f t="shared" si="49"/>
        <v>0</v>
      </c>
      <c r="AA579" s="57" t="s">
        <v>51</v>
      </c>
      <c r="AB579" s="59" t="s">
        <v>52</v>
      </c>
      <c r="AC579" s="7"/>
    </row>
    <row r="580" s="1" customFormat="1" ht="72" spans="1:29">
      <c r="A580" s="19">
        <v>573</v>
      </c>
      <c r="B580" s="67" t="s">
        <v>1224</v>
      </c>
      <c r="C580" s="70" t="s">
        <v>1639</v>
      </c>
      <c r="D580" s="75" t="s">
        <v>1640</v>
      </c>
      <c r="E580" s="75" t="s">
        <v>1641</v>
      </c>
      <c r="F580" s="75" t="s">
        <v>1641</v>
      </c>
      <c r="G580" s="64" t="s">
        <v>1642</v>
      </c>
      <c r="H580" s="67" t="s">
        <v>1602</v>
      </c>
      <c r="I580" s="38">
        <f t="shared" si="46"/>
        <v>200</v>
      </c>
      <c r="J580" s="19"/>
      <c r="K580" s="19">
        <v>200</v>
      </c>
      <c r="L580" s="19"/>
      <c r="M580" s="19"/>
      <c r="N580" s="74"/>
      <c r="O580" s="19"/>
      <c r="P580" s="19"/>
      <c r="Q580" s="19"/>
      <c r="R580" s="74">
        <v>200</v>
      </c>
      <c r="S580" s="74"/>
      <c r="T580" s="53">
        <f t="shared" si="45"/>
        <v>200</v>
      </c>
      <c r="U580" s="19"/>
      <c r="V580" s="19">
        <v>200</v>
      </c>
      <c r="W580" s="19"/>
      <c r="X580" s="54">
        <f t="shared" si="47"/>
        <v>1</v>
      </c>
      <c r="Y580" s="54">
        <f t="shared" si="48"/>
        <v>1</v>
      </c>
      <c r="Z580" s="54">
        <f t="shared" si="49"/>
        <v>1</v>
      </c>
      <c r="AA580" s="57" t="s">
        <v>33</v>
      </c>
      <c r="AB580" s="59"/>
      <c r="AC580" s="7"/>
    </row>
    <row r="581" s="1" customFormat="1" ht="67.5" spans="1:29">
      <c r="A581" s="19">
        <v>574</v>
      </c>
      <c r="B581" s="67" t="s">
        <v>375</v>
      </c>
      <c r="C581" s="93" t="s">
        <v>1643</v>
      </c>
      <c r="D581" s="67" t="s">
        <v>1644</v>
      </c>
      <c r="E581" s="94"/>
      <c r="F581" s="75" t="s">
        <v>375</v>
      </c>
      <c r="G581" s="64" t="s">
        <v>1645</v>
      </c>
      <c r="H581" s="67" t="s">
        <v>1602</v>
      </c>
      <c r="I581" s="38">
        <f t="shared" si="46"/>
        <v>28.8</v>
      </c>
      <c r="J581" s="19"/>
      <c r="K581" s="19">
        <v>28.8</v>
      </c>
      <c r="L581" s="19"/>
      <c r="M581" s="19"/>
      <c r="N581" s="74"/>
      <c r="O581" s="19"/>
      <c r="P581" s="19"/>
      <c r="Q581" s="19"/>
      <c r="R581" s="74"/>
      <c r="S581" s="74"/>
      <c r="T581" s="53">
        <f t="shared" si="45"/>
        <v>0</v>
      </c>
      <c r="U581" s="19"/>
      <c r="V581" s="19"/>
      <c r="W581" s="19"/>
      <c r="X581" s="54">
        <f t="shared" si="47"/>
        <v>0</v>
      </c>
      <c r="Y581" s="54">
        <f t="shared" si="48"/>
        <v>0</v>
      </c>
      <c r="Z581" s="54" t="e">
        <f t="shared" si="49"/>
        <v>#DIV/0!</v>
      </c>
      <c r="AA581" s="57" t="s">
        <v>51</v>
      </c>
      <c r="AB581" s="59" t="s">
        <v>52</v>
      </c>
      <c r="AC581" s="7"/>
    </row>
    <row r="582" s="1" customFormat="1" ht="84" spans="1:29">
      <c r="A582" s="19">
        <v>575</v>
      </c>
      <c r="B582" s="67" t="s">
        <v>26</v>
      </c>
      <c r="C582" s="70" t="s">
        <v>1646</v>
      </c>
      <c r="D582" s="67" t="s">
        <v>1647</v>
      </c>
      <c r="E582" s="92" t="s">
        <v>149</v>
      </c>
      <c r="F582" s="75" t="s">
        <v>150</v>
      </c>
      <c r="G582" s="75" t="s">
        <v>1648</v>
      </c>
      <c r="H582" s="67" t="s">
        <v>1602</v>
      </c>
      <c r="I582" s="38">
        <f t="shared" si="46"/>
        <v>175</v>
      </c>
      <c r="J582" s="19"/>
      <c r="K582" s="19">
        <v>175</v>
      </c>
      <c r="L582" s="19"/>
      <c r="M582" s="19"/>
      <c r="N582" s="74"/>
      <c r="O582" s="19"/>
      <c r="P582" s="19"/>
      <c r="Q582" s="19"/>
      <c r="R582" s="74">
        <v>175</v>
      </c>
      <c r="S582" s="74"/>
      <c r="T582" s="53">
        <f t="shared" ref="T582:T603" si="50">SUM(U582:W582)</f>
        <v>0</v>
      </c>
      <c r="U582" s="19"/>
      <c r="V582" s="19"/>
      <c r="W582" s="19"/>
      <c r="X582" s="54">
        <f t="shared" si="47"/>
        <v>0</v>
      </c>
      <c r="Y582" s="54">
        <f t="shared" si="48"/>
        <v>0</v>
      </c>
      <c r="Z582" s="54">
        <f t="shared" si="49"/>
        <v>0</v>
      </c>
      <c r="AA582" s="57" t="s">
        <v>51</v>
      </c>
      <c r="AB582" s="59" t="s">
        <v>52</v>
      </c>
      <c r="AC582" s="7"/>
    </row>
    <row r="583" s="1" customFormat="1" ht="84" spans="1:29">
      <c r="A583" s="19">
        <v>576</v>
      </c>
      <c r="B583" s="67" t="s">
        <v>26</v>
      </c>
      <c r="C583" s="70" t="s">
        <v>1649</v>
      </c>
      <c r="D583" s="67" t="s">
        <v>1650</v>
      </c>
      <c r="E583" s="94"/>
      <c r="F583" s="75" t="s">
        <v>26</v>
      </c>
      <c r="G583" s="75" t="s">
        <v>1651</v>
      </c>
      <c r="H583" s="67" t="s">
        <v>1602</v>
      </c>
      <c r="I583" s="38">
        <f t="shared" ref="I583:I603" si="51">SUM(J583:P583)</f>
        <v>77</v>
      </c>
      <c r="J583" s="19"/>
      <c r="K583" s="19">
        <v>77</v>
      </c>
      <c r="L583" s="19"/>
      <c r="M583" s="19"/>
      <c r="N583" s="74"/>
      <c r="O583" s="19"/>
      <c r="P583" s="19"/>
      <c r="Q583" s="19"/>
      <c r="R583" s="74">
        <v>77</v>
      </c>
      <c r="S583" s="74"/>
      <c r="T583" s="53">
        <f t="shared" si="50"/>
        <v>0</v>
      </c>
      <c r="U583" s="19"/>
      <c r="V583" s="19"/>
      <c r="W583" s="19"/>
      <c r="X583" s="54">
        <f t="shared" ref="X583:X604" si="52">T583/I583</f>
        <v>0</v>
      </c>
      <c r="Y583" s="54">
        <f t="shared" ref="Y583:Y604" si="53">(U583+V583)/(J583+K583+L583)</f>
        <v>0</v>
      </c>
      <c r="Z583" s="54">
        <f t="shared" ref="Z583:Z604" si="54">(W583+V583)/(M583+N583+O583+Q583+R583+S583)</f>
        <v>0</v>
      </c>
      <c r="AA583" s="57" t="s">
        <v>51</v>
      </c>
      <c r="AB583" s="59" t="s">
        <v>52</v>
      </c>
      <c r="AC583" s="7"/>
    </row>
    <row r="584" s="1" customFormat="1" ht="132" spans="1:29">
      <c r="A584" s="19">
        <v>577</v>
      </c>
      <c r="B584" s="67" t="s">
        <v>26</v>
      </c>
      <c r="C584" s="70" t="s">
        <v>1652</v>
      </c>
      <c r="D584" s="67" t="s">
        <v>1653</v>
      </c>
      <c r="E584" s="94"/>
      <c r="F584" s="75" t="s">
        <v>26</v>
      </c>
      <c r="G584" s="75" t="s">
        <v>1654</v>
      </c>
      <c r="H584" s="67" t="s">
        <v>1655</v>
      </c>
      <c r="I584" s="38">
        <f t="shared" si="51"/>
        <v>100</v>
      </c>
      <c r="J584" s="19"/>
      <c r="K584" s="19">
        <v>10</v>
      </c>
      <c r="L584" s="19"/>
      <c r="M584" s="19"/>
      <c r="N584" s="74">
        <v>90</v>
      </c>
      <c r="O584" s="19"/>
      <c r="P584" s="19"/>
      <c r="Q584" s="19"/>
      <c r="R584" s="74">
        <v>10</v>
      </c>
      <c r="S584" s="74"/>
      <c r="T584" s="53">
        <f t="shared" si="50"/>
        <v>0</v>
      </c>
      <c r="U584" s="19"/>
      <c r="V584" s="19"/>
      <c r="W584" s="19"/>
      <c r="X584" s="54">
        <f t="shared" si="52"/>
        <v>0</v>
      </c>
      <c r="Y584" s="54">
        <f t="shared" si="53"/>
        <v>0</v>
      </c>
      <c r="Z584" s="54">
        <f t="shared" si="54"/>
        <v>0</v>
      </c>
      <c r="AA584" s="57" t="s">
        <v>51</v>
      </c>
      <c r="AB584" s="59" t="s">
        <v>52</v>
      </c>
      <c r="AC584" s="7"/>
    </row>
    <row r="585" s="1" customFormat="1" ht="132" spans="1:29">
      <c r="A585" s="19">
        <v>578</v>
      </c>
      <c r="B585" s="67" t="s">
        <v>26</v>
      </c>
      <c r="C585" s="70" t="s">
        <v>1656</v>
      </c>
      <c r="D585" s="67" t="s">
        <v>1657</v>
      </c>
      <c r="E585" s="94"/>
      <c r="F585" s="75" t="s">
        <v>26</v>
      </c>
      <c r="G585" s="75" t="s">
        <v>1658</v>
      </c>
      <c r="H585" s="67" t="s">
        <v>1602</v>
      </c>
      <c r="I585" s="38">
        <f t="shared" si="51"/>
        <v>100</v>
      </c>
      <c r="J585" s="19"/>
      <c r="K585" s="19">
        <v>100</v>
      </c>
      <c r="L585" s="19"/>
      <c r="M585" s="19"/>
      <c r="N585" s="74"/>
      <c r="O585" s="19"/>
      <c r="P585" s="19"/>
      <c r="Q585" s="19"/>
      <c r="R585" s="74">
        <v>100</v>
      </c>
      <c r="S585" s="74"/>
      <c r="T585" s="53">
        <f t="shared" si="50"/>
        <v>0</v>
      </c>
      <c r="U585" s="19"/>
      <c r="V585" s="19"/>
      <c r="W585" s="19"/>
      <c r="X585" s="54">
        <f t="shared" si="52"/>
        <v>0</v>
      </c>
      <c r="Y585" s="54">
        <f t="shared" si="53"/>
        <v>0</v>
      </c>
      <c r="Z585" s="54">
        <f t="shared" si="54"/>
        <v>0</v>
      </c>
      <c r="AA585" s="57" t="s">
        <v>51</v>
      </c>
      <c r="AB585" s="59" t="s">
        <v>52</v>
      </c>
      <c r="AC585" s="7"/>
    </row>
    <row r="586" s="1" customFormat="1" ht="101.25" spans="1:29">
      <c r="A586" s="19">
        <v>579</v>
      </c>
      <c r="B586" s="67" t="s">
        <v>418</v>
      </c>
      <c r="C586" s="73" t="s">
        <v>1659</v>
      </c>
      <c r="D586" s="67" t="s">
        <v>1660</v>
      </c>
      <c r="E586" s="92" t="s">
        <v>679</v>
      </c>
      <c r="F586" s="75" t="s">
        <v>418</v>
      </c>
      <c r="G586" s="64" t="s">
        <v>1661</v>
      </c>
      <c r="H586" s="67" t="s">
        <v>1662</v>
      </c>
      <c r="I586" s="38">
        <f t="shared" si="51"/>
        <v>200</v>
      </c>
      <c r="J586" s="19"/>
      <c r="K586" s="19"/>
      <c r="L586" s="19"/>
      <c r="M586" s="19">
        <v>200</v>
      </c>
      <c r="N586" s="74"/>
      <c r="O586" s="19"/>
      <c r="P586" s="19"/>
      <c r="Q586" s="19"/>
      <c r="R586" s="19"/>
      <c r="S586" s="19"/>
      <c r="T586" s="53">
        <f t="shared" si="50"/>
        <v>0</v>
      </c>
      <c r="U586" s="19"/>
      <c r="V586" s="19"/>
      <c r="W586" s="19"/>
      <c r="X586" s="54">
        <f t="shared" si="52"/>
        <v>0</v>
      </c>
      <c r="Y586" s="54" t="e">
        <f t="shared" si="53"/>
        <v>#DIV/0!</v>
      </c>
      <c r="Z586" s="54">
        <f t="shared" si="54"/>
        <v>0</v>
      </c>
      <c r="AA586" s="57" t="s">
        <v>51</v>
      </c>
      <c r="AB586" s="59" t="s">
        <v>52</v>
      </c>
      <c r="AC586" s="7"/>
    </row>
    <row r="587" s="1" customFormat="1" ht="72" spans="1:29">
      <c r="A587" s="19">
        <v>580</v>
      </c>
      <c r="B587" s="67" t="s">
        <v>418</v>
      </c>
      <c r="C587" s="67" t="s">
        <v>1663</v>
      </c>
      <c r="D587" s="67" t="s">
        <v>1664</v>
      </c>
      <c r="E587" s="92" t="s">
        <v>234</v>
      </c>
      <c r="F587" s="75" t="s">
        <v>531</v>
      </c>
      <c r="G587" s="75" t="s">
        <v>1665</v>
      </c>
      <c r="H587" s="67" t="s">
        <v>1662</v>
      </c>
      <c r="I587" s="38">
        <f t="shared" si="51"/>
        <v>115</v>
      </c>
      <c r="J587" s="19"/>
      <c r="K587" s="19"/>
      <c r="L587" s="19"/>
      <c r="M587" s="19">
        <v>115</v>
      </c>
      <c r="N587" s="74"/>
      <c r="O587" s="19"/>
      <c r="P587" s="19"/>
      <c r="Q587" s="19"/>
      <c r="R587" s="19"/>
      <c r="S587" s="19"/>
      <c r="T587" s="53">
        <f t="shared" si="50"/>
        <v>0</v>
      </c>
      <c r="U587" s="19"/>
      <c r="V587" s="19"/>
      <c r="W587" s="19"/>
      <c r="X587" s="54">
        <f t="shared" si="52"/>
        <v>0</v>
      </c>
      <c r="Y587" s="54" t="e">
        <f t="shared" si="53"/>
        <v>#DIV/0!</v>
      </c>
      <c r="Z587" s="54">
        <f t="shared" si="54"/>
        <v>0</v>
      </c>
      <c r="AA587" s="57" t="s">
        <v>51</v>
      </c>
      <c r="AB587" s="59" t="s">
        <v>52</v>
      </c>
      <c r="AC587" s="7"/>
    </row>
    <row r="588" s="1" customFormat="1" ht="60" spans="1:29">
      <c r="A588" s="19">
        <v>581</v>
      </c>
      <c r="B588" s="67" t="s">
        <v>418</v>
      </c>
      <c r="C588" s="75" t="s">
        <v>1666</v>
      </c>
      <c r="D588" s="67" t="s">
        <v>1667</v>
      </c>
      <c r="E588" s="92" t="s">
        <v>224</v>
      </c>
      <c r="F588" s="75" t="s">
        <v>326</v>
      </c>
      <c r="G588" s="75" t="s">
        <v>1668</v>
      </c>
      <c r="H588" s="67" t="s">
        <v>1662</v>
      </c>
      <c r="I588" s="38">
        <f t="shared" si="51"/>
        <v>2.25</v>
      </c>
      <c r="J588" s="19"/>
      <c r="K588" s="19"/>
      <c r="L588" s="19"/>
      <c r="M588" s="19">
        <v>2.25</v>
      </c>
      <c r="N588" s="74"/>
      <c r="O588" s="19"/>
      <c r="P588" s="19"/>
      <c r="Q588" s="19"/>
      <c r="R588" s="19"/>
      <c r="S588" s="19"/>
      <c r="T588" s="53">
        <f t="shared" si="50"/>
        <v>0</v>
      </c>
      <c r="U588" s="19"/>
      <c r="V588" s="19"/>
      <c r="W588" s="19"/>
      <c r="X588" s="54">
        <f t="shared" si="52"/>
        <v>0</v>
      </c>
      <c r="Y588" s="54" t="e">
        <f t="shared" si="53"/>
        <v>#DIV/0!</v>
      </c>
      <c r="Z588" s="54">
        <f t="shared" si="54"/>
        <v>0</v>
      </c>
      <c r="AA588" s="57" t="s">
        <v>51</v>
      </c>
      <c r="AB588" s="59" t="s">
        <v>52</v>
      </c>
      <c r="AC588" s="7"/>
    </row>
    <row r="589" s="1" customFormat="1" ht="60" spans="1:29">
      <c r="A589" s="19">
        <v>582</v>
      </c>
      <c r="B589" s="67" t="s">
        <v>418</v>
      </c>
      <c r="C589" s="75" t="s">
        <v>1669</v>
      </c>
      <c r="D589" s="67" t="s">
        <v>1670</v>
      </c>
      <c r="E589" s="92" t="s">
        <v>48</v>
      </c>
      <c r="F589" s="75" t="s">
        <v>49</v>
      </c>
      <c r="G589" s="75" t="s">
        <v>1671</v>
      </c>
      <c r="H589" s="67" t="s">
        <v>1662</v>
      </c>
      <c r="I589" s="38">
        <f t="shared" si="51"/>
        <v>3</v>
      </c>
      <c r="J589" s="19"/>
      <c r="K589" s="19"/>
      <c r="L589" s="19"/>
      <c r="M589" s="19">
        <v>3</v>
      </c>
      <c r="N589" s="74"/>
      <c r="O589" s="19"/>
      <c r="P589" s="19"/>
      <c r="Q589" s="19"/>
      <c r="R589" s="19"/>
      <c r="S589" s="19"/>
      <c r="T589" s="53">
        <f t="shared" si="50"/>
        <v>0</v>
      </c>
      <c r="U589" s="19"/>
      <c r="V589" s="19"/>
      <c r="W589" s="19"/>
      <c r="X589" s="54">
        <f t="shared" si="52"/>
        <v>0</v>
      </c>
      <c r="Y589" s="54" t="e">
        <f t="shared" si="53"/>
        <v>#DIV/0!</v>
      </c>
      <c r="Z589" s="54">
        <f t="shared" si="54"/>
        <v>0</v>
      </c>
      <c r="AA589" s="57" t="s">
        <v>51</v>
      </c>
      <c r="AB589" s="59" t="s">
        <v>52</v>
      </c>
      <c r="AC589" s="7"/>
    </row>
    <row r="590" s="1" customFormat="1" ht="60" spans="1:29">
      <c r="A590" s="19">
        <v>583</v>
      </c>
      <c r="B590" s="67" t="s">
        <v>418</v>
      </c>
      <c r="C590" s="75" t="s">
        <v>1672</v>
      </c>
      <c r="D590" s="67" t="s">
        <v>1673</v>
      </c>
      <c r="E590" s="92" t="s">
        <v>187</v>
      </c>
      <c r="F590" s="75" t="s">
        <v>539</v>
      </c>
      <c r="G590" s="75" t="s">
        <v>1668</v>
      </c>
      <c r="H590" s="67" t="s">
        <v>1662</v>
      </c>
      <c r="I590" s="38">
        <f t="shared" si="51"/>
        <v>8.05</v>
      </c>
      <c r="J590" s="19"/>
      <c r="K590" s="19"/>
      <c r="L590" s="19"/>
      <c r="M590" s="19">
        <v>8.05</v>
      </c>
      <c r="N590" s="74"/>
      <c r="O590" s="19"/>
      <c r="P590" s="19"/>
      <c r="Q590" s="19"/>
      <c r="R590" s="19"/>
      <c r="S590" s="19"/>
      <c r="T590" s="53">
        <f t="shared" si="50"/>
        <v>0</v>
      </c>
      <c r="U590" s="19"/>
      <c r="V590" s="19"/>
      <c r="W590" s="19"/>
      <c r="X590" s="54">
        <f t="shared" si="52"/>
        <v>0</v>
      </c>
      <c r="Y590" s="54" t="e">
        <f t="shared" si="53"/>
        <v>#DIV/0!</v>
      </c>
      <c r="Z590" s="54">
        <f t="shared" si="54"/>
        <v>0</v>
      </c>
      <c r="AA590" s="57" t="s">
        <v>51</v>
      </c>
      <c r="AB590" s="59" t="s">
        <v>52</v>
      </c>
      <c r="AC590" s="7"/>
    </row>
    <row r="591" s="1" customFormat="1" ht="60" spans="1:29">
      <c r="A591" s="19">
        <v>584</v>
      </c>
      <c r="B591" s="67" t="s">
        <v>418</v>
      </c>
      <c r="C591" s="75" t="s">
        <v>1674</v>
      </c>
      <c r="D591" s="67" t="s">
        <v>1675</v>
      </c>
      <c r="E591" s="92" t="s">
        <v>191</v>
      </c>
      <c r="F591" s="75" t="s">
        <v>542</v>
      </c>
      <c r="G591" s="75" t="s">
        <v>1676</v>
      </c>
      <c r="H591" s="67" t="s">
        <v>1662</v>
      </c>
      <c r="I591" s="38">
        <f t="shared" si="51"/>
        <v>5.7</v>
      </c>
      <c r="J591" s="19"/>
      <c r="K591" s="19"/>
      <c r="L591" s="19"/>
      <c r="M591" s="19">
        <v>5.7</v>
      </c>
      <c r="N591" s="74"/>
      <c r="O591" s="19"/>
      <c r="P591" s="19"/>
      <c r="Q591" s="19"/>
      <c r="R591" s="19"/>
      <c r="S591" s="19"/>
      <c r="T591" s="53">
        <f t="shared" si="50"/>
        <v>0</v>
      </c>
      <c r="U591" s="19"/>
      <c r="V591" s="19"/>
      <c r="W591" s="19"/>
      <c r="X591" s="54">
        <f t="shared" si="52"/>
        <v>0</v>
      </c>
      <c r="Y591" s="54" t="e">
        <f t="shared" si="53"/>
        <v>#DIV/0!</v>
      </c>
      <c r="Z591" s="54">
        <f t="shared" si="54"/>
        <v>0</v>
      </c>
      <c r="AA591" s="57" t="s">
        <v>51</v>
      </c>
      <c r="AB591" s="59" t="s">
        <v>52</v>
      </c>
      <c r="AC591" s="7"/>
    </row>
    <row r="592" s="1" customFormat="1" ht="60" spans="1:29">
      <c r="A592" s="19">
        <v>585</v>
      </c>
      <c r="B592" s="67" t="s">
        <v>418</v>
      </c>
      <c r="C592" s="75" t="s">
        <v>1677</v>
      </c>
      <c r="D592" s="67" t="s">
        <v>1678</v>
      </c>
      <c r="E592" s="92" t="s">
        <v>218</v>
      </c>
      <c r="F592" s="75" t="s">
        <v>119</v>
      </c>
      <c r="G592" s="75" t="s">
        <v>1679</v>
      </c>
      <c r="H592" s="67" t="s">
        <v>1662</v>
      </c>
      <c r="I592" s="38">
        <f t="shared" si="51"/>
        <v>4.2</v>
      </c>
      <c r="J592" s="19"/>
      <c r="K592" s="19"/>
      <c r="L592" s="19"/>
      <c r="M592" s="19">
        <v>4.2</v>
      </c>
      <c r="N592" s="74"/>
      <c r="O592" s="19"/>
      <c r="P592" s="19"/>
      <c r="Q592" s="19"/>
      <c r="R592" s="19"/>
      <c r="S592" s="19"/>
      <c r="T592" s="53">
        <f t="shared" si="50"/>
        <v>0</v>
      </c>
      <c r="U592" s="19"/>
      <c r="V592" s="19"/>
      <c r="W592" s="19"/>
      <c r="X592" s="54">
        <f t="shared" si="52"/>
        <v>0</v>
      </c>
      <c r="Y592" s="54" t="e">
        <f t="shared" si="53"/>
        <v>#DIV/0!</v>
      </c>
      <c r="Z592" s="54">
        <f t="shared" si="54"/>
        <v>0</v>
      </c>
      <c r="AA592" s="57" t="s">
        <v>51</v>
      </c>
      <c r="AB592" s="59" t="s">
        <v>52</v>
      </c>
      <c r="AC592" s="7"/>
    </row>
    <row r="593" s="1" customFormat="1" ht="60" spans="1:29">
      <c r="A593" s="19">
        <v>586</v>
      </c>
      <c r="B593" s="67" t="s">
        <v>418</v>
      </c>
      <c r="C593" s="75" t="s">
        <v>1680</v>
      </c>
      <c r="D593" s="67" t="s">
        <v>1681</v>
      </c>
      <c r="E593" s="92" t="s">
        <v>207</v>
      </c>
      <c r="F593" s="75" t="s">
        <v>295</v>
      </c>
      <c r="G593" s="75" t="s">
        <v>1682</v>
      </c>
      <c r="H593" s="67" t="s">
        <v>1662</v>
      </c>
      <c r="I593" s="38">
        <f t="shared" si="51"/>
        <v>14.4</v>
      </c>
      <c r="J593" s="19"/>
      <c r="K593" s="19"/>
      <c r="L593" s="19"/>
      <c r="M593" s="19">
        <v>14.4</v>
      </c>
      <c r="N593" s="74"/>
      <c r="O593" s="19"/>
      <c r="P593" s="19"/>
      <c r="Q593" s="19"/>
      <c r="R593" s="19"/>
      <c r="S593" s="19"/>
      <c r="T593" s="53">
        <f t="shared" si="50"/>
        <v>0</v>
      </c>
      <c r="U593" s="19"/>
      <c r="V593" s="19"/>
      <c r="W593" s="19"/>
      <c r="X593" s="54">
        <f t="shared" si="52"/>
        <v>0</v>
      </c>
      <c r="Y593" s="54" t="e">
        <f t="shared" si="53"/>
        <v>#DIV/0!</v>
      </c>
      <c r="Z593" s="54">
        <f t="shared" si="54"/>
        <v>0</v>
      </c>
      <c r="AA593" s="57" t="s">
        <v>51</v>
      </c>
      <c r="AB593" s="59" t="s">
        <v>52</v>
      </c>
      <c r="AC593" s="7"/>
    </row>
    <row r="594" s="1" customFormat="1" ht="60" spans="1:29">
      <c r="A594" s="19">
        <v>587</v>
      </c>
      <c r="B594" s="67" t="s">
        <v>418</v>
      </c>
      <c r="C594" s="75" t="s">
        <v>1683</v>
      </c>
      <c r="D594" s="67" t="s">
        <v>1684</v>
      </c>
      <c r="E594" s="92" t="s">
        <v>212</v>
      </c>
      <c r="F594" s="75" t="s">
        <v>83</v>
      </c>
      <c r="G594" s="75" t="s">
        <v>1685</v>
      </c>
      <c r="H594" s="67" t="s">
        <v>1662</v>
      </c>
      <c r="I594" s="38">
        <f t="shared" si="51"/>
        <v>29.7</v>
      </c>
      <c r="J594" s="19"/>
      <c r="K594" s="19"/>
      <c r="L594" s="19"/>
      <c r="M594" s="19">
        <v>29.7</v>
      </c>
      <c r="N594" s="74"/>
      <c r="O594" s="19"/>
      <c r="P594" s="19"/>
      <c r="Q594" s="19"/>
      <c r="R594" s="19"/>
      <c r="S594" s="19"/>
      <c r="T594" s="53">
        <f t="shared" si="50"/>
        <v>0</v>
      </c>
      <c r="U594" s="19"/>
      <c r="V594" s="19"/>
      <c r="W594" s="19"/>
      <c r="X594" s="54">
        <f t="shared" si="52"/>
        <v>0</v>
      </c>
      <c r="Y594" s="54" t="e">
        <f t="shared" si="53"/>
        <v>#DIV/0!</v>
      </c>
      <c r="Z594" s="54">
        <f t="shared" si="54"/>
        <v>0</v>
      </c>
      <c r="AA594" s="57" t="s">
        <v>51</v>
      </c>
      <c r="AB594" s="59" t="s">
        <v>52</v>
      </c>
      <c r="AC594" s="7"/>
    </row>
    <row r="595" s="1" customFormat="1" ht="60" spans="1:29">
      <c r="A595" s="19">
        <v>588</v>
      </c>
      <c r="B595" s="67" t="s">
        <v>418</v>
      </c>
      <c r="C595" s="75" t="s">
        <v>1686</v>
      </c>
      <c r="D595" s="67" t="s">
        <v>1687</v>
      </c>
      <c r="E595" s="92" t="s">
        <v>199</v>
      </c>
      <c r="F595" s="75" t="s">
        <v>534</v>
      </c>
      <c r="G595" s="75" t="s">
        <v>1688</v>
      </c>
      <c r="H595" s="67" t="s">
        <v>1662</v>
      </c>
      <c r="I595" s="38">
        <f t="shared" si="51"/>
        <v>2.1</v>
      </c>
      <c r="J595" s="19"/>
      <c r="K595" s="19"/>
      <c r="L595" s="19"/>
      <c r="M595" s="19">
        <v>2.1</v>
      </c>
      <c r="N595" s="74"/>
      <c r="O595" s="19"/>
      <c r="P595" s="19"/>
      <c r="Q595" s="19"/>
      <c r="R595" s="19"/>
      <c r="S595" s="19"/>
      <c r="T595" s="53">
        <f t="shared" si="50"/>
        <v>0</v>
      </c>
      <c r="U595" s="19"/>
      <c r="V595" s="19"/>
      <c r="W595" s="19"/>
      <c r="X595" s="54">
        <f t="shared" si="52"/>
        <v>0</v>
      </c>
      <c r="Y595" s="54" t="e">
        <f t="shared" si="53"/>
        <v>#DIV/0!</v>
      </c>
      <c r="Z595" s="54">
        <f t="shared" si="54"/>
        <v>0</v>
      </c>
      <c r="AA595" s="57" t="s">
        <v>51</v>
      </c>
      <c r="AB595" s="59" t="s">
        <v>52</v>
      </c>
      <c r="AC595" s="7"/>
    </row>
    <row r="596" s="1" customFormat="1" ht="60" spans="1:29">
      <c r="A596" s="19">
        <v>589</v>
      </c>
      <c r="B596" s="67" t="s">
        <v>418</v>
      </c>
      <c r="C596" s="75" t="s">
        <v>1689</v>
      </c>
      <c r="D596" s="67" t="s">
        <v>1690</v>
      </c>
      <c r="E596" s="92" t="s">
        <v>216</v>
      </c>
      <c r="F596" s="75" t="s">
        <v>129</v>
      </c>
      <c r="G596" s="75" t="s">
        <v>1691</v>
      </c>
      <c r="H596" s="67" t="s">
        <v>1662</v>
      </c>
      <c r="I596" s="38">
        <f t="shared" si="51"/>
        <v>16.8</v>
      </c>
      <c r="J596" s="19"/>
      <c r="K596" s="19"/>
      <c r="L596" s="19"/>
      <c r="M596" s="19">
        <v>16.8</v>
      </c>
      <c r="N596" s="74"/>
      <c r="O596" s="19"/>
      <c r="P596" s="19"/>
      <c r="Q596" s="19"/>
      <c r="R596" s="19"/>
      <c r="S596" s="19"/>
      <c r="T596" s="53">
        <f t="shared" si="50"/>
        <v>0</v>
      </c>
      <c r="U596" s="19"/>
      <c r="V596" s="19"/>
      <c r="W596" s="19"/>
      <c r="X596" s="54">
        <f t="shared" si="52"/>
        <v>0</v>
      </c>
      <c r="Y596" s="54" t="e">
        <f t="shared" si="53"/>
        <v>#DIV/0!</v>
      </c>
      <c r="Z596" s="54">
        <f t="shared" si="54"/>
        <v>0</v>
      </c>
      <c r="AA596" s="57" t="s">
        <v>51</v>
      </c>
      <c r="AB596" s="59" t="s">
        <v>52</v>
      </c>
      <c r="AC596" s="7"/>
    </row>
    <row r="597" s="1" customFormat="1" ht="60" spans="1:29">
      <c r="A597" s="19">
        <v>590</v>
      </c>
      <c r="B597" s="67" t="s">
        <v>418</v>
      </c>
      <c r="C597" s="75" t="s">
        <v>1692</v>
      </c>
      <c r="D597" s="67" t="s">
        <v>1678</v>
      </c>
      <c r="E597" s="92" t="s">
        <v>1693</v>
      </c>
      <c r="F597" s="75" t="s">
        <v>1694</v>
      </c>
      <c r="G597" s="75" t="s">
        <v>1695</v>
      </c>
      <c r="H597" s="67" t="s">
        <v>1662</v>
      </c>
      <c r="I597" s="38">
        <f t="shared" si="51"/>
        <v>4.2</v>
      </c>
      <c r="J597" s="19"/>
      <c r="K597" s="19"/>
      <c r="L597" s="19"/>
      <c r="M597" s="19">
        <v>4.2</v>
      </c>
      <c r="N597" s="74"/>
      <c r="O597" s="19"/>
      <c r="P597" s="19"/>
      <c r="Q597" s="19"/>
      <c r="R597" s="19"/>
      <c r="S597" s="19"/>
      <c r="T597" s="53">
        <f t="shared" si="50"/>
        <v>0</v>
      </c>
      <c r="U597" s="19"/>
      <c r="V597" s="19"/>
      <c r="W597" s="19"/>
      <c r="X597" s="54">
        <f t="shared" si="52"/>
        <v>0</v>
      </c>
      <c r="Y597" s="54" t="e">
        <f t="shared" si="53"/>
        <v>#DIV/0!</v>
      </c>
      <c r="Z597" s="54">
        <f t="shared" si="54"/>
        <v>0</v>
      </c>
      <c r="AA597" s="57" t="s">
        <v>51</v>
      </c>
      <c r="AB597" s="59" t="s">
        <v>52</v>
      </c>
      <c r="AC597" s="7"/>
    </row>
    <row r="598" s="1" customFormat="1" ht="60" spans="1:29">
      <c r="A598" s="19">
        <v>591</v>
      </c>
      <c r="B598" s="67" t="s">
        <v>418</v>
      </c>
      <c r="C598" s="75" t="s">
        <v>1696</v>
      </c>
      <c r="D598" s="67" t="s">
        <v>1697</v>
      </c>
      <c r="E598" s="92" t="s">
        <v>29</v>
      </c>
      <c r="F598" s="75" t="s">
        <v>30</v>
      </c>
      <c r="G598" s="75" t="s">
        <v>1698</v>
      </c>
      <c r="H598" s="67" t="s">
        <v>1662</v>
      </c>
      <c r="I598" s="38">
        <f t="shared" si="51"/>
        <v>9.6</v>
      </c>
      <c r="J598" s="19"/>
      <c r="K598" s="19"/>
      <c r="L598" s="19"/>
      <c r="M598" s="19">
        <v>9.6</v>
      </c>
      <c r="N598" s="74"/>
      <c r="O598" s="19"/>
      <c r="P598" s="19"/>
      <c r="Q598" s="19"/>
      <c r="R598" s="19"/>
      <c r="S598" s="19"/>
      <c r="T598" s="53">
        <f t="shared" si="50"/>
        <v>0</v>
      </c>
      <c r="U598" s="19"/>
      <c r="V598" s="19"/>
      <c r="W598" s="19"/>
      <c r="X598" s="54">
        <f t="shared" si="52"/>
        <v>0</v>
      </c>
      <c r="Y598" s="54" t="e">
        <f t="shared" si="53"/>
        <v>#DIV/0!</v>
      </c>
      <c r="Z598" s="54">
        <f t="shared" si="54"/>
        <v>0</v>
      </c>
      <c r="AA598" s="57" t="s">
        <v>51</v>
      </c>
      <c r="AB598" s="59" t="s">
        <v>52</v>
      </c>
      <c r="AC598" s="7"/>
    </row>
    <row r="599" s="1" customFormat="1" ht="96" spans="1:29">
      <c r="A599" s="19">
        <v>592</v>
      </c>
      <c r="B599" s="67" t="s">
        <v>26</v>
      </c>
      <c r="C599" s="70" t="s">
        <v>1699</v>
      </c>
      <c r="D599" s="67" t="s">
        <v>1700</v>
      </c>
      <c r="E599" s="92" t="s">
        <v>228</v>
      </c>
      <c r="F599" s="75" t="s">
        <v>134</v>
      </c>
      <c r="G599" s="75" t="s">
        <v>1701</v>
      </c>
      <c r="H599" s="67" t="s">
        <v>1702</v>
      </c>
      <c r="I599" s="38">
        <f t="shared" si="51"/>
        <v>100</v>
      </c>
      <c r="J599" s="19"/>
      <c r="K599" s="19"/>
      <c r="L599" s="19"/>
      <c r="M599" s="19">
        <v>100</v>
      </c>
      <c r="N599" s="74"/>
      <c r="O599" s="19"/>
      <c r="P599" s="19"/>
      <c r="Q599" s="19"/>
      <c r="R599" s="19"/>
      <c r="S599" s="19"/>
      <c r="T599" s="53">
        <f t="shared" si="50"/>
        <v>0</v>
      </c>
      <c r="U599" s="19"/>
      <c r="V599" s="19"/>
      <c r="W599" s="19"/>
      <c r="X599" s="54">
        <f t="shared" si="52"/>
        <v>0</v>
      </c>
      <c r="Y599" s="54" t="e">
        <f t="shared" si="53"/>
        <v>#DIV/0!</v>
      </c>
      <c r="Z599" s="54">
        <f t="shared" si="54"/>
        <v>0</v>
      </c>
      <c r="AA599" s="57" t="s">
        <v>51</v>
      </c>
      <c r="AB599" s="59" t="s">
        <v>52</v>
      </c>
      <c r="AC599" s="7"/>
    </row>
    <row r="600" s="1" customFormat="1" ht="48.75" spans="1:29">
      <c r="A600" s="19">
        <v>593</v>
      </c>
      <c r="B600" s="67" t="s">
        <v>375</v>
      </c>
      <c r="C600" s="95" t="s">
        <v>1703</v>
      </c>
      <c r="D600" s="75" t="s">
        <v>1704</v>
      </c>
      <c r="E600" s="67" t="s">
        <v>97</v>
      </c>
      <c r="F600" s="67" t="s">
        <v>375</v>
      </c>
      <c r="G600" s="64" t="s">
        <v>1705</v>
      </c>
      <c r="H600" s="67" t="s">
        <v>1706</v>
      </c>
      <c r="I600" s="38">
        <f t="shared" si="51"/>
        <v>47.25</v>
      </c>
      <c r="J600" s="19"/>
      <c r="K600" s="19">
        <v>47.25</v>
      </c>
      <c r="L600" s="19"/>
      <c r="M600" s="19"/>
      <c r="N600" s="19"/>
      <c r="O600" s="19"/>
      <c r="P600" s="19"/>
      <c r="Q600" s="19"/>
      <c r="R600" s="19"/>
      <c r="S600" s="19"/>
      <c r="T600" s="102">
        <f t="shared" si="50"/>
        <v>0</v>
      </c>
      <c r="U600" s="101"/>
      <c r="V600" s="101"/>
      <c r="W600" s="101"/>
      <c r="X600" s="103">
        <f t="shared" si="52"/>
        <v>0</v>
      </c>
      <c r="Y600" s="103">
        <f t="shared" si="53"/>
        <v>0</v>
      </c>
      <c r="Z600" s="103" t="e">
        <f t="shared" si="54"/>
        <v>#DIV/0!</v>
      </c>
      <c r="AA600" s="57" t="s">
        <v>33</v>
      </c>
      <c r="AB600" s="104"/>
      <c r="AC600" s="7"/>
    </row>
    <row r="601" s="6" customFormat="1" ht="81" customHeight="1" spans="1:29">
      <c r="A601" s="19">
        <v>594</v>
      </c>
      <c r="B601" s="67" t="s">
        <v>375</v>
      </c>
      <c r="C601" s="95" t="s">
        <v>1707</v>
      </c>
      <c r="D601" s="21" t="s">
        <v>1708</v>
      </c>
      <c r="E601" s="67" t="s">
        <v>97</v>
      </c>
      <c r="F601" s="67" t="s">
        <v>375</v>
      </c>
      <c r="G601" s="64" t="s">
        <v>1709</v>
      </c>
      <c r="H601" s="67" t="s">
        <v>1706</v>
      </c>
      <c r="I601" s="38">
        <f t="shared" si="51"/>
        <v>272.07</v>
      </c>
      <c r="J601" s="100"/>
      <c r="K601" s="19">
        <v>271.89</v>
      </c>
      <c r="L601" s="19">
        <v>0.18</v>
      </c>
      <c r="M601" s="100"/>
      <c r="N601" s="100"/>
      <c r="O601" s="100"/>
      <c r="P601" s="100"/>
      <c r="Q601" s="100"/>
      <c r="R601" s="100"/>
      <c r="S601" s="100"/>
      <c r="T601" s="53">
        <f t="shared" si="50"/>
        <v>272.07</v>
      </c>
      <c r="U601" s="101">
        <v>272.07</v>
      </c>
      <c r="V601" s="19"/>
      <c r="W601" s="19"/>
      <c r="X601" s="54">
        <f t="shared" si="52"/>
        <v>1</v>
      </c>
      <c r="Y601" s="54">
        <f t="shared" si="53"/>
        <v>1</v>
      </c>
      <c r="Z601" s="54" t="e">
        <f t="shared" si="54"/>
        <v>#DIV/0!</v>
      </c>
      <c r="AA601" s="57" t="s">
        <v>33</v>
      </c>
      <c r="AB601" s="59"/>
      <c r="AC601" s="105"/>
    </row>
    <row r="602" s="1" customFormat="1" ht="60" spans="1:29">
      <c r="A602" s="19">
        <v>595</v>
      </c>
      <c r="B602" s="96" t="s">
        <v>443</v>
      </c>
      <c r="C602" s="96" t="s">
        <v>1710</v>
      </c>
      <c r="D602" s="97" t="s">
        <v>1711</v>
      </c>
      <c r="E602" s="98" t="s">
        <v>149</v>
      </c>
      <c r="F602" s="96" t="s">
        <v>443</v>
      </c>
      <c r="G602" s="75" t="s">
        <v>1712</v>
      </c>
      <c r="H602" s="96" t="s">
        <v>1713</v>
      </c>
      <c r="I602" s="38">
        <f t="shared" si="51"/>
        <v>580</v>
      </c>
      <c r="J602" s="101"/>
      <c r="K602" s="101"/>
      <c r="L602" s="101"/>
      <c r="M602" s="101">
        <v>580</v>
      </c>
      <c r="N602" s="78"/>
      <c r="O602" s="101"/>
      <c r="P602" s="101"/>
      <c r="Q602" s="101"/>
      <c r="R602" s="101"/>
      <c r="S602" s="101"/>
      <c r="T602" s="102">
        <f t="shared" si="50"/>
        <v>0</v>
      </c>
      <c r="U602" s="101"/>
      <c r="V602" s="101"/>
      <c r="W602" s="101"/>
      <c r="X602" s="103">
        <f t="shared" si="52"/>
        <v>0</v>
      </c>
      <c r="Y602" s="103" t="e">
        <f t="shared" si="53"/>
        <v>#DIV/0!</v>
      </c>
      <c r="Z602" s="103">
        <f t="shared" si="54"/>
        <v>0</v>
      </c>
      <c r="AA602" s="57" t="s">
        <v>51</v>
      </c>
      <c r="AB602" s="104" t="s">
        <v>52</v>
      </c>
      <c r="AC602" s="7"/>
    </row>
    <row r="603" s="1" customFormat="1" ht="49.5" spans="1:29">
      <c r="A603" s="19">
        <v>596</v>
      </c>
      <c r="B603" s="67" t="s">
        <v>443</v>
      </c>
      <c r="C603" s="75" t="s">
        <v>1714</v>
      </c>
      <c r="D603" s="75" t="s">
        <v>1715</v>
      </c>
      <c r="E603" s="67" t="s">
        <v>36</v>
      </c>
      <c r="F603" s="67" t="s">
        <v>443</v>
      </c>
      <c r="G603" s="75" t="s">
        <v>1716</v>
      </c>
      <c r="H603" s="67" t="s">
        <v>1713</v>
      </c>
      <c r="I603" s="38">
        <f t="shared" si="51"/>
        <v>603.19</v>
      </c>
      <c r="J603" s="19"/>
      <c r="K603" s="19"/>
      <c r="L603" s="19"/>
      <c r="M603" s="19">
        <v>603.19</v>
      </c>
      <c r="N603" s="19"/>
      <c r="O603" s="19"/>
      <c r="P603" s="19"/>
      <c r="Q603" s="19"/>
      <c r="R603" s="19"/>
      <c r="S603" s="19"/>
      <c r="T603" s="53">
        <f t="shared" si="50"/>
        <v>0</v>
      </c>
      <c r="U603" s="19"/>
      <c r="V603" s="19"/>
      <c r="W603" s="19"/>
      <c r="X603" s="54">
        <f t="shared" si="52"/>
        <v>0</v>
      </c>
      <c r="Y603" s="54" t="e">
        <f t="shared" si="53"/>
        <v>#DIV/0!</v>
      </c>
      <c r="Z603" s="54">
        <f t="shared" si="54"/>
        <v>0</v>
      </c>
      <c r="AA603" s="57" t="s">
        <v>51</v>
      </c>
      <c r="AB603" s="59" t="s">
        <v>52</v>
      </c>
      <c r="AC603" s="7"/>
    </row>
    <row r="604" s="1" customFormat="1" spans="1:29">
      <c r="A604" s="7"/>
      <c r="B604" s="7"/>
      <c r="C604" s="7"/>
      <c r="D604" s="7"/>
      <c r="E604" s="7"/>
      <c r="F604" s="7"/>
      <c r="G604" s="7"/>
      <c r="H604" s="7"/>
      <c r="I604" s="8"/>
      <c r="J604" s="7"/>
      <c r="K604" s="7"/>
      <c r="L604" s="7"/>
      <c r="M604" s="7"/>
      <c r="N604" s="7"/>
      <c r="O604" s="7"/>
      <c r="P604" s="7"/>
      <c r="Q604" s="7"/>
      <c r="R604" s="7"/>
      <c r="S604" s="7"/>
      <c r="T604" s="9"/>
      <c r="U604" s="7"/>
      <c r="V604" s="7"/>
      <c r="W604" s="7"/>
      <c r="X604" s="8"/>
      <c r="Y604" s="8"/>
      <c r="Z604" s="8"/>
      <c r="AA604" s="106"/>
      <c r="AB604" s="7"/>
      <c r="AC604" s="7"/>
    </row>
    <row r="605" s="1" customFormat="1" spans="1:29">
      <c r="A605" s="7"/>
      <c r="B605" s="7"/>
      <c r="C605" s="7"/>
      <c r="D605" s="7"/>
      <c r="E605" s="7"/>
      <c r="F605" s="7"/>
      <c r="G605" s="7"/>
      <c r="H605" s="7"/>
      <c r="I605" s="8"/>
      <c r="J605" s="7"/>
      <c r="K605" s="7"/>
      <c r="L605" s="7"/>
      <c r="M605" s="7"/>
      <c r="N605" s="7"/>
      <c r="O605" s="7"/>
      <c r="P605" s="7"/>
      <c r="Q605" s="7"/>
      <c r="R605" s="7"/>
      <c r="S605" s="7"/>
      <c r="T605" s="9"/>
      <c r="U605" s="7"/>
      <c r="V605" s="7"/>
      <c r="W605" s="7"/>
      <c r="X605" s="8"/>
      <c r="Y605" s="8"/>
      <c r="Z605" s="8"/>
      <c r="AA605" s="107"/>
      <c r="AB605" s="7"/>
      <c r="AC605" s="7"/>
    </row>
    <row r="606" s="1" customFormat="1" spans="1:29">
      <c r="A606" s="7"/>
      <c r="B606" s="7"/>
      <c r="C606" s="7"/>
      <c r="D606" s="7"/>
      <c r="E606" s="7"/>
      <c r="F606" s="7"/>
      <c r="G606" s="7"/>
      <c r="H606" s="7"/>
      <c r="I606" s="8"/>
      <c r="J606" s="7"/>
      <c r="K606" s="7"/>
      <c r="L606" s="7"/>
      <c r="M606" s="7"/>
      <c r="N606" s="7"/>
      <c r="O606" s="7"/>
      <c r="P606" s="7"/>
      <c r="Q606" s="7"/>
      <c r="R606" s="7"/>
      <c r="S606" s="7"/>
      <c r="T606" s="9"/>
      <c r="U606" s="7"/>
      <c r="V606" s="7"/>
      <c r="W606" s="7"/>
      <c r="X606" s="8"/>
      <c r="Y606" s="8"/>
      <c r="Z606" s="8"/>
      <c r="AA606" s="107"/>
      <c r="AB606" s="7"/>
      <c r="AC606" s="7"/>
    </row>
    <row r="607" s="1" customFormat="1" spans="1:29">
      <c r="A607" s="7"/>
      <c r="B607" s="7"/>
      <c r="C607" s="7"/>
      <c r="D607" s="7"/>
      <c r="E607" s="7"/>
      <c r="F607" s="7"/>
      <c r="G607" s="7"/>
      <c r="H607" s="7"/>
      <c r="I607" s="8"/>
      <c r="J607" s="7"/>
      <c r="K607" s="7"/>
      <c r="L607" s="7"/>
      <c r="M607" s="7"/>
      <c r="N607" s="7"/>
      <c r="O607" s="7"/>
      <c r="P607" s="7"/>
      <c r="Q607" s="7"/>
      <c r="R607" s="7"/>
      <c r="S607" s="7"/>
      <c r="T607" s="9"/>
      <c r="U607" s="7"/>
      <c r="V607" s="7"/>
      <c r="W607" s="7"/>
      <c r="X607" s="8"/>
      <c r="Y607" s="8"/>
      <c r="Z607" s="8"/>
      <c r="AA607" s="7"/>
      <c r="AB607" s="7"/>
      <c r="AC607" s="7"/>
    </row>
    <row r="608" s="1" customFormat="1" spans="1:29">
      <c r="A608" s="7"/>
      <c r="B608" s="7"/>
      <c r="C608" s="7"/>
      <c r="D608" s="7"/>
      <c r="E608" s="7"/>
      <c r="F608" s="7"/>
      <c r="G608" s="7"/>
      <c r="H608" s="7"/>
      <c r="I608" s="8"/>
      <c r="J608" s="7"/>
      <c r="K608" s="7"/>
      <c r="L608" s="7"/>
      <c r="M608" s="7"/>
      <c r="N608" s="7"/>
      <c r="O608" s="7"/>
      <c r="P608" s="7"/>
      <c r="Q608" s="7"/>
      <c r="R608" s="7"/>
      <c r="S608" s="7"/>
      <c r="T608" s="9"/>
      <c r="U608" s="7"/>
      <c r="V608" s="7"/>
      <c r="W608" s="7"/>
      <c r="X608" s="8"/>
      <c r="Y608" s="8"/>
      <c r="Z608" s="8"/>
      <c r="AA608" s="7"/>
      <c r="AB608" s="7"/>
      <c r="AC608" s="7"/>
    </row>
    <row r="609" s="1" customFormat="1" spans="1:29">
      <c r="A609" s="7"/>
      <c r="B609" s="7"/>
      <c r="C609" s="7"/>
      <c r="D609" s="7"/>
      <c r="E609" s="7"/>
      <c r="F609" s="7"/>
      <c r="G609" s="7"/>
      <c r="H609" s="7"/>
      <c r="I609" s="8"/>
      <c r="J609" s="7"/>
      <c r="K609" s="7"/>
      <c r="L609" s="7"/>
      <c r="M609" s="7"/>
      <c r="N609" s="7"/>
      <c r="O609" s="7"/>
      <c r="P609" s="7"/>
      <c r="Q609" s="7"/>
      <c r="R609" s="7"/>
      <c r="S609" s="7"/>
      <c r="T609" s="9"/>
      <c r="U609" s="7"/>
      <c r="V609" s="7"/>
      <c r="W609" s="7"/>
      <c r="X609" s="8"/>
      <c r="Y609" s="8"/>
      <c r="Z609" s="8"/>
      <c r="AA609" s="106"/>
      <c r="AB609" s="7"/>
      <c r="AC609" s="7"/>
    </row>
    <row r="614" ht="15" spans="4:4">
      <c r="D614" s="99"/>
    </row>
  </sheetData>
  <autoFilter xmlns:etc="http://www.wps.cn/officeDocument/2017/etCustomData" ref="A7:AC603" etc:filterBottomFollowUsedRange="0">
    <extLst/>
  </autoFilter>
  <mergeCells count="35">
    <mergeCell ref="A2:AB2"/>
    <mergeCell ref="I4:P4"/>
    <mergeCell ref="Q4:S4"/>
    <mergeCell ref="T4:W4"/>
    <mergeCell ref="X4:Z4"/>
    <mergeCell ref="J5:L5"/>
    <mergeCell ref="M5:O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5:P7"/>
    <mergeCell ref="Q5:Q7"/>
    <mergeCell ref="R5:R7"/>
    <mergeCell ref="S5:S7"/>
    <mergeCell ref="T5:T7"/>
    <mergeCell ref="W5:W7"/>
    <mergeCell ref="W243:W245"/>
    <mergeCell ref="X5:X7"/>
    <mergeCell ref="Y5:Y7"/>
    <mergeCell ref="Z5:Z7"/>
    <mergeCell ref="AA4:AA7"/>
    <mergeCell ref="AB4:AB7"/>
    <mergeCell ref="U5:V6"/>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而已.</cp:lastModifiedBy>
  <dcterms:created xsi:type="dcterms:W3CDTF">2019-07-15T09:46:00Z</dcterms:created>
  <cp:lastPrinted>2021-06-29T16:16:00Z</cp:lastPrinted>
  <dcterms:modified xsi:type="dcterms:W3CDTF">2025-08-11T02:30:47Z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B6541DA1206746EAA6F4C7D24DC83446</vt:lpwstr>
  </property>
  <property fmtid="{D5CDD505-2E9C-101B-9397-08002B2CF9AE}" pid="4" name="commondata">
    <vt:lpwstr>eyJoZGlkIjoiMDYxMzQ1YzcwN2I0ZTFjMDI3YjJjYjg3MTAzYWIwZTIifQ==</vt:lpwstr>
  </property>
</Properties>
</file>