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附件2" sheetId="3" r:id="rId1"/>
  </sheets>
  <definedNames>
    <definedName name="_xlnm._FilterDatabase" localSheetId="0" hidden="1">附件2!$A$6:$O$60</definedName>
    <definedName name="_xlnm.Print_Titles" localSheetId="0">附件2!$4:$5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<sst xmlns="http://schemas.openxmlformats.org/spreadsheetml/2006/main" count="78" uniqueCount="37">
  <si>
    <t>附件2</t>
  </si>
  <si>
    <t>结转结余资金重新安排情况表</t>
  </si>
  <si>
    <t>单位：万元</t>
  </si>
  <si>
    <t>序号</t>
  </si>
  <si>
    <t>项目名称</t>
  </si>
  <si>
    <t>建设内容</t>
  </si>
  <si>
    <t>行业主管部门</t>
  </si>
  <si>
    <t>实施单位</t>
  </si>
  <si>
    <t>小计</t>
  </si>
  <si>
    <t>资金年度</t>
  </si>
  <si>
    <t>分配补助资金</t>
  </si>
  <si>
    <t>资金来源</t>
  </si>
  <si>
    <t>备注</t>
  </si>
  <si>
    <t>中央衔接资金</t>
  </si>
  <si>
    <t>市级衔接资金</t>
  </si>
  <si>
    <t>县级衔接资金</t>
  </si>
  <si>
    <t>合计</t>
  </si>
  <si>
    <t>2024年“两类群体”就业创业补贴</t>
  </si>
  <si>
    <r>
      <rPr>
        <sz val="10"/>
        <rFont val="仿宋"/>
        <charset val="134"/>
      </rPr>
      <t>进一步加强对低收入脱贫人口（即上年度五等份收入分组中属于低收入组的脱贫人口）和未消除风险防止返贫监测对象（简称</t>
    </r>
    <r>
      <rPr>
        <sz val="10"/>
        <rFont val="仿宋"/>
        <charset val="0"/>
      </rPr>
      <t>“</t>
    </r>
    <r>
      <rPr>
        <sz val="10"/>
        <rFont val="仿宋"/>
        <charset val="134"/>
      </rPr>
      <t>两类群体</t>
    </r>
    <r>
      <rPr>
        <sz val="10"/>
        <rFont val="仿宋"/>
        <charset val="0"/>
      </rPr>
      <t>”</t>
    </r>
    <r>
      <rPr>
        <sz val="10"/>
        <rFont val="仿宋"/>
        <charset val="134"/>
      </rPr>
      <t>）的精准监测帮扶，促进持续稳定增收，防止平均数掩盖最低数，确保收入不低于当年的防止返贫监测范围，守住不发生规模性返贫底线。</t>
    </r>
  </si>
  <si>
    <t>县农业农村委</t>
  </si>
  <si>
    <t>渝财农〔2021〕135号</t>
  </si>
  <si>
    <t>丰都财政发〔2022〕7号</t>
  </si>
  <si>
    <t>渝财预〔2022〕56号</t>
  </si>
  <si>
    <t>渝财农〔2022〕131号</t>
  </si>
  <si>
    <t>中央国有农场资金</t>
  </si>
  <si>
    <t>渝财预〔2022〕62号</t>
  </si>
  <si>
    <t>渝财农〔2023〕25号</t>
  </si>
  <si>
    <t>渝财农〔2023〕88号</t>
  </si>
  <si>
    <t>渝财农〔2022〕146号</t>
  </si>
  <si>
    <t>渝财农〔2022〕155号</t>
  </si>
  <si>
    <t>渝财农〔2023〕146号</t>
  </si>
  <si>
    <t>渝财农〔2024〕26号</t>
  </si>
  <si>
    <t>渝财农〔2023〕151号</t>
  </si>
  <si>
    <t>渝财行政〔2022〕107号</t>
  </si>
  <si>
    <t>中央少数民族发展资金</t>
  </si>
  <si>
    <t xml:space="preserve">渝财农〔2023〕161号 </t>
  </si>
  <si>
    <t xml:space="preserve">渝财农〔2023〕146号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</si>
</sst>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sz val="11"/>
      <name val="方正黑体_GBK"/>
      <charset val="134"/>
    </font>
    <font>
      <sz val="20"/>
      <name val="方正小标宋_GBK"/>
      <charset val="134"/>
    </font>
    <font>
      <sz val="10"/>
      <name val="仿宋"/>
      <charset val="134"/>
    </font>
    <font>
      <sz val="10"/>
      <color rgb="FF171A1D"/>
      <name val="仿宋"/>
      <charset val="134"/>
    </font>
    <font>
      <sz val="10"/>
      <color theme="1"/>
      <name val="仿宋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仿宋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_2013年一事一议分配测算表_2013年一事一议分配测算表_2_后1.4亿分配测算表_后1.4亿分配测算表_1_后1.4亿分配测算表_后1.4亿分配测算表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0"/>
  <sheetViews>
    <sheetView tabSelected="1" workbookViewId="0">
      <pane xSplit="6" ySplit="5" topLeftCell="G22" activePane="bottomRight" state="frozen"/>
      <selection/>
      <selection pane="topRight"/>
      <selection pane="bottomLeft"/>
      <selection pane="bottomRight" activeCell="N34" sqref="N34"/>
    </sheetView>
  </sheetViews>
  <sheetFormatPr defaultColWidth="9" defaultRowHeight="14.4"/>
  <cols>
    <col min="1" max="1" width="5.5" style="2" customWidth="1"/>
    <col min="2" max="3" width="17.75" style="2" customWidth="1"/>
    <col min="4" max="4" width="9.5" style="2" customWidth="1"/>
    <col min="5" max="5" width="9.87962962962963" style="2" customWidth="1"/>
    <col min="6" max="6" width="12" style="2" customWidth="1"/>
    <col min="7" max="7" width="12" style="3" customWidth="1"/>
    <col min="8" max="10" width="12.8796296296296" style="2" customWidth="1"/>
    <col min="11" max="11" width="22.3796296296296" style="2" customWidth="1"/>
    <col min="12" max="12" width="11.6388888888889" style="2" customWidth="1"/>
    <col min="13" max="13" width="4.75" style="2" customWidth="1"/>
    <col min="14" max="16384" width="9" style="2"/>
  </cols>
  <sheetData>
    <row r="1" spans="1:1">
      <c r="A1" s="4" t="s">
        <v>0</v>
      </c>
    </row>
    <row r="2" ht="26.4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2"/>
    </row>
    <row r="3" spans="12:12">
      <c r="L3" s="23" t="s">
        <v>2</v>
      </c>
    </row>
    <row r="4" ht="21" customHeight="1" spans="1:12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7" t="s">
        <v>10</v>
      </c>
      <c r="I4" s="7"/>
      <c r="J4" s="7"/>
      <c r="K4" s="6" t="s">
        <v>11</v>
      </c>
      <c r="L4" s="6" t="s">
        <v>12</v>
      </c>
    </row>
    <row r="5" ht="21" customHeight="1" spans="1:12">
      <c r="A5" s="8"/>
      <c r="B5" s="8"/>
      <c r="C5" s="8"/>
      <c r="D5" s="8"/>
      <c r="E5" s="8"/>
      <c r="F5" s="8"/>
      <c r="G5" s="8"/>
      <c r="H5" s="7" t="s">
        <v>13</v>
      </c>
      <c r="I5" s="7" t="s">
        <v>14</v>
      </c>
      <c r="J5" s="7" t="s">
        <v>15</v>
      </c>
      <c r="K5" s="8"/>
      <c r="L5" s="8"/>
    </row>
    <row r="6" s="1" customFormat="1" ht="25" customHeight="1" spans="1:12">
      <c r="A6" s="9" t="s">
        <v>16</v>
      </c>
      <c r="B6" s="10"/>
      <c r="C6" s="10"/>
      <c r="D6" s="10"/>
      <c r="E6" s="10"/>
      <c r="F6" s="10">
        <f>SUBTOTAL(9,F7:F60)</f>
        <v>338.508634</v>
      </c>
      <c r="G6" s="10"/>
      <c r="H6" s="10">
        <f>SUBTOTAL(9,H7:H60)</f>
        <v>156.902516</v>
      </c>
      <c r="I6" s="10">
        <f>SUBTOTAL(9,I7:I60)</f>
        <v>169.354128</v>
      </c>
      <c r="J6" s="10">
        <f>SUBTOTAL(9,J7:J60)</f>
        <v>12.25199</v>
      </c>
      <c r="K6" s="24"/>
      <c r="L6" s="10"/>
    </row>
    <row r="7" s="1" customFormat="1" ht="25" customHeight="1" spans="1:12">
      <c r="A7" s="11">
        <v>1</v>
      </c>
      <c r="B7" s="12" t="s">
        <v>17</v>
      </c>
      <c r="C7" s="12" t="s">
        <v>18</v>
      </c>
      <c r="D7" s="12" t="s">
        <v>19</v>
      </c>
      <c r="E7" s="12" t="s">
        <v>19</v>
      </c>
      <c r="F7" s="13">
        <f>SUM(H7+I7+J7)</f>
        <v>20.216555</v>
      </c>
      <c r="G7" s="13">
        <v>2022</v>
      </c>
      <c r="H7" s="13">
        <v>20.216555</v>
      </c>
      <c r="I7" s="17"/>
      <c r="J7" s="13"/>
      <c r="K7" s="13" t="s">
        <v>20</v>
      </c>
      <c r="L7" s="13"/>
    </row>
    <row r="8" s="1" customFormat="1" ht="25" customHeight="1" spans="1:12">
      <c r="A8" s="14"/>
      <c r="B8" s="15"/>
      <c r="C8" s="15"/>
      <c r="D8" s="15"/>
      <c r="E8" s="15"/>
      <c r="F8" s="13">
        <f t="shared" ref="F8:F39" si="0">SUM(H8+I8+J8)</f>
        <v>0.301754</v>
      </c>
      <c r="G8" s="13">
        <v>2022</v>
      </c>
      <c r="H8" s="13"/>
      <c r="I8" s="13"/>
      <c r="J8" s="13">
        <v>0.301754</v>
      </c>
      <c r="K8" s="13" t="s">
        <v>21</v>
      </c>
      <c r="L8" s="13"/>
    </row>
    <row r="9" s="1" customFormat="1" ht="25" customHeight="1" spans="1:12">
      <c r="A9" s="14"/>
      <c r="B9" s="15"/>
      <c r="C9" s="15"/>
      <c r="D9" s="15"/>
      <c r="E9" s="15"/>
      <c r="F9" s="13">
        <f t="shared" si="0"/>
        <v>0.654500000000006</v>
      </c>
      <c r="G9" s="13">
        <v>2022</v>
      </c>
      <c r="H9" s="13"/>
      <c r="I9" s="13">
        <v>0.654500000000006</v>
      </c>
      <c r="J9" s="13"/>
      <c r="K9" s="13" t="s">
        <v>21</v>
      </c>
      <c r="L9" s="13"/>
    </row>
    <row r="10" s="1" customFormat="1" ht="25" customHeight="1" spans="1:12">
      <c r="A10" s="14"/>
      <c r="B10" s="15"/>
      <c r="C10" s="15"/>
      <c r="D10" s="15"/>
      <c r="E10" s="15"/>
      <c r="F10" s="13">
        <f t="shared" si="0"/>
        <v>2.698571</v>
      </c>
      <c r="G10" s="13">
        <v>2022</v>
      </c>
      <c r="H10" s="13"/>
      <c r="I10" s="13"/>
      <c r="J10" s="13">
        <v>2.698571</v>
      </c>
      <c r="K10" s="13" t="s">
        <v>21</v>
      </c>
      <c r="L10" s="13"/>
    </row>
    <row r="11" s="1" customFormat="1" ht="25" customHeight="1" spans="1:12">
      <c r="A11" s="14"/>
      <c r="B11" s="15"/>
      <c r="C11" s="15"/>
      <c r="D11" s="15"/>
      <c r="E11" s="15"/>
      <c r="F11" s="13">
        <f t="shared" si="0"/>
        <v>1.823702</v>
      </c>
      <c r="G11" s="13">
        <v>2022</v>
      </c>
      <c r="H11" s="13"/>
      <c r="I11" s="13"/>
      <c r="J11" s="13">
        <v>1.823702</v>
      </c>
      <c r="K11" s="13" t="s">
        <v>21</v>
      </c>
      <c r="L11" s="13"/>
    </row>
    <row r="12" s="1" customFormat="1" ht="25" customHeight="1" spans="1:12">
      <c r="A12" s="14"/>
      <c r="B12" s="15"/>
      <c r="C12" s="15"/>
      <c r="D12" s="15"/>
      <c r="E12" s="15"/>
      <c r="F12" s="13">
        <f t="shared" si="0"/>
        <v>22.551166</v>
      </c>
      <c r="G12" s="13">
        <v>2022</v>
      </c>
      <c r="H12" s="13"/>
      <c r="I12" s="13">
        <v>22.551166</v>
      </c>
      <c r="J12" s="13"/>
      <c r="K12" s="13" t="s">
        <v>21</v>
      </c>
      <c r="L12" s="13"/>
    </row>
    <row r="13" s="1" customFormat="1" ht="25" customHeight="1" spans="1:12">
      <c r="A13" s="14"/>
      <c r="B13" s="15"/>
      <c r="C13" s="15"/>
      <c r="D13" s="15"/>
      <c r="E13" s="15"/>
      <c r="F13" s="13">
        <f t="shared" si="0"/>
        <v>0.35</v>
      </c>
      <c r="G13" s="13">
        <v>2022</v>
      </c>
      <c r="H13" s="13"/>
      <c r="I13" s="13">
        <v>0.35</v>
      </c>
      <c r="J13" s="13"/>
      <c r="K13" s="13" t="s">
        <v>22</v>
      </c>
      <c r="L13" s="13"/>
    </row>
    <row r="14" s="1" customFormat="1" ht="25" customHeight="1" spans="1:12">
      <c r="A14" s="14"/>
      <c r="B14" s="15"/>
      <c r="C14" s="15"/>
      <c r="D14" s="15"/>
      <c r="E14" s="15"/>
      <c r="F14" s="13">
        <f t="shared" si="0"/>
        <v>0.34</v>
      </c>
      <c r="G14" s="13">
        <v>2022</v>
      </c>
      <c r="H14" s="13"/>
      <c r="I14" s="13"/>
      <c r="J14" s="13">
        <v>0.34</v>
      </c>
      <c r="K14" s="13" t="s">
        <v>21</v>
      </c>
      <c r="L14" s="13"/>
    </row>
    <row r="15" s="1" customFormat="1" ht="25" customHeight="1" spans="1:12">
      <c r="A15" s="14"/>
      <c r="B15" s="15"/>
      <c r="C15" s="15"/>
      <c r="D15" s="15"/>
      <c r="E15" s="15"/>
      <c r="F15" s="13">
        <f t="shared" si="0"/>
        <v>0.17</v>
      </c>
      <c r="G15" s="13">
        <v>2022</v>
      </c>
      <c r="H15" s="13"/>
      <c r="I15" s="13"/>
      <c r="J15" s="13">
        <v>0.17</v>
      </c>
      <c r="K15" s="13" t="s">
        <v>21</v>
      </c>
      <c r="L15" s="13"/>
    </row>
    <row r="16" s="1" customFormat="1" ht="25" customHeight="1" spans="1:12">
      <c r="A16" s="14"/>
      <c r="B16" s="15"/>
      <c r="C16" s="15"/>
      <c r="D16" s="15"/>
      <c r="E16" s="15"/>
      <c r="F16" s="13">
        <f t="shared" si="0"/>
        <v>1.19</v>
      </c>
      <c r="G16" s="13">
        <v>2022</v>
      </c>
      <c r="H16" s="13"/>
      <c r="I16" s="13"/>
      <c r="J16" s="13">
        <v>1.19</v>
      </c>
      <c r="K16" s="13" t="s">
        <v>21</v>
      </c>
      <c r="L16" s="13"/>
    </row>
    <row r="17" s="1" customFormat="1" ht="25" customHeight="1" spans="1:12">
      <c r="A17" s="14"/>
      <c r="B17" s="15"/>
      <c r="C17" s="15"/>
      <c r="D17" s="15"/>
      <c r="E17" s="15"/>
      <c r="F17" s="13">
        <f t="shared" si="0"/>
        <v>0.807567000000006</v>
      </c>
      <c r="G17" s="13">
        <v>2023</v>
      </c>
      <c r="H17" s="13">
        <v>0.807567000000006</v>
      </c>
      <c r="I17" s="13"/>
      <c r="J17" s="13"/>
      <c r="K17" s="13" t="s">
        <v>23</v>
      </c>
      <c r="L17" s="13" t="s">
        <v>24</v>
      </c>
    </row>
    <row r="18" s="1" customFormat="1" ht="25" customHeight="1" spans="1:12">
      <c r="A18" s="14"/>
      <c r="B18" s="15"/>
      <c r="C18" s="15"/>
      <c r="D18" s="15"/>
      <c r="E18" s="15"/>
      <c r="F18" s="13">
        <f t="shared" si="0"/>
        <v>0.00361300000000142</v>
      </c>
      <c r="G18" s="13">
        <v>2023</v>
      </c>
      <c r="H18" s="13">
        <v>0.00361300000000142</v>
      </c>
      <c r="I18" s="13"/>
      <c r="J18" s="13"/>
      <c r="K18" s="13" t="s">
        <v>23</v>
      </c>
      <c r="L18" s="13"/>
    </row>
    <row r="19" s="1" customFormat="1" spans="1:12">
      <c r="A19" s="14"/>
      <c r="B19" s="15"/>
      <c r="C19" s="15"/>
      <c r="D19" s="15"/>
      <c r="E19" s="15"/>
      <c r="F19" s="13">
        <f t="shared" si="0"/>
        <v>0.0188619999999986</v>
      </c>
      <c r="G19" s="13">
        <v>2023</v>
      </c>
      <c r="H19" s="13">
        <v>0.0188619999999986</v>
      </c>
      <c r="I19" s="13"/>
      <c r="J19" s="13"/>
      <c r="K19" s="13" t="s">
        <v>23</v>
      </c>
      <c r="L19" s="13"/>
    </row>
    <row r="20" s="1" customFormat="1" spans="1:12">
      <c r="A20" s="14"/>
      <c r="B20" s="15"/>
      <c r="C20" s="15"/>
      <c r="D20" s="15"/>
      <c r="E20" s="15"/>
      <c r="F20" s="13">
        <f t="shared" si="0"/>
        <v>0.072417999999999</v>
      </c>
      <c r="G20" s="13">
        <v>2023</v>
      </c>
      <c r="H20" s="13">
        <v>0.072417999999999</v>
      </c>
      <c r="I20" s="17"/>
      <c r="J20" s="17"/>
      <c r="K20" s="13" t="s">
        <v>23</v>
      </c>
      <c r="L20" s="13"/>
    </row>
    <row r="21" s="1" customFormat="1" spans="1:12">
      <c r="A21" s="14"/>
      <c r="B21" s="15"/>
      <c r="C21" s="15"/>
      <c r="D21" s="15"/>
      <c r="E21" s="15"/>
      <c r="F21" s="13">
        <f t="shared" si="0"/>
        <v>0.011018000000016</v>
      </c>
      <c r="G21" s="13">
        <v>2023</v>
      </c>
      <c r="H21" s="13">
        <v>0.011018000000016</v>
      </c>
      <c r="I21" s="17"/>
      <c r="J21" s="17"/>
      <c r="K21" s="13" t="s">
        <v>23</v>
      </c>
      <c r="L21" s="13"/>
    </row>
    <row r="22" s="1" customFormat="1" ht="24" spans="1:12">
      <c r="A22" s="14"/>
      <c r="B22" s="15"/>
      <c r="C22" s="15"/>
      <c r="D22" s="15"/>
      <c r="E22" s="15"/>
      <c r="F22" s="13">
        <f t="shared" si="0"/>
        <v>5.706284</v>
      </c>
      <c r="G22" s="13">
        <v>2023</v>
      </c>
      <c r="H22" s="16">
        <v>5.706284</v>
      </c>
      <c r="I22" s="17"/>
      <c r="J22" s="17"/>
      <c r="K22" s="13" t="s">
        <v>23</v>
      </c>
      <c r="L22" s="13" t="s">
        <v>24</v>
      </c>
    </row>
    <row r="23" s="1" customFormat="1" spans="1:12">
      <c r="A23" s="14"/>
      <c r="B23" s="15"/>
      <c r="C23" s="15"/>
      <c r="D23" s="15"/>
      <c r="E23" s="15"/>
      <c r="F23" s="13">
        <f t="shared" si="0"/>
        <v>4.92097899999999</v>
      </c>
      <c r="G23" s="13">
        <v>2023</v>
      </c>
      <c r="H23" s="17"/>
      <c r="I23" s="17"/>
      <c r="J23" s="13">
        <v>4.92097899999999</v>
      </c>
      <c r="K23" s="13" t="s">
        <v>25</v>
      </c>
      <c r="L23" s="13"/>
    </row>
    <row r="24" s="1" customFormat="1" spans="1:12">
      <c r="A24" s="14"/>
      <c r="B24" s="15"/>
      <c r="C24" s="15"/>
      <c r="D24" s="15"/>
      <c r="E24" s="15"/>
      <c r="F24" s="13">
        <f t="shared" si="0"/>
        <v>0.150317000000001</v>
      </c>
      <c r="G24" s="13">
        <v>2023</v>
      </c>
      <c r="H24" s="17"/>
      <c r="I24" s="17"/>
      <c r="J24" s="13">
        <v>0.150317000000001</v>
      </c>
      <c r="K24" s="13" t="s">
        <v>25</v>
      </c>
      <c r="L24" s="13"/>
    </row>
    <row r="25" s="1" customFormat="1" spans="1:12">
      <c r="A25" s="14"/>
      <c r="B25" s="15"/>
      <c r="C25" s="15"/>
      <c r="D25" s="15"/>
      <c r="E25" s="15"/>
      <c r="F25" s="13">
        <f t="shared" si="0"/>
        <v>0.498855000000006</v>
      </c>
      <c r="G25" s="13">
        <v>2023</v>
      </c>
      <c r="H25" s="17"/>
      <c r="I25" s="17"/>
      <c r="J25" s="13">
        <v>0.498855000000006</v>
      </c>
      <c r="K25" s="13" t="s">
        <v>25</v>
      </c>
      <c r="L25" s="13"/>
    </row>
    <row r="26" s="1" customFormat="1" spans="1:12">
      <c r="A26" s="14"/>
      <c r="B26" s="15"/>
      <c r="C26" s="15"/>
      <c r="D26" s="15"/>
      <c r="E26" s="15"/>
      <c r="F26" s="13">
        <f t="shared" si="0"/>
        <v>2.58687</v>
      </c>
      <c r="G26" s="13">
        <v>2023</v>
      </c>
      <c r="H26" s="13">
        <v>2.58687</v>
      </c>
      <c r="I26" s="17"/>
      <c r="J26" s="17"/>
      <c r="K26" s="13" t="s">
        <v>26</v>
      </c>
      <c r="L26" s="13"/>
    </row>
    <row r="27" s="1" customFormat="1" spans="1:12">
      <c r="A27" s="14"/>
      <c r="B27" s="15"/>
      <c r="C27" s="15"/>
      <c r="D27" s="15"/>
      <c r="E27" s="15"/>
      <c r="F27" s="13">
        <f t="shared" si="0"/>
        <v>0.672052999999998</v>
      </c>
      <c r="G27" s="13">
        <v>2023</v>
      </c>
      <c r="H27" s="13">
        <v>0.672052999999998</v>
      </c>
      <c r="I27" s="17"/>
      <c r="J27" s="17"/>
      <c r="K27" s="13" t="s">
        <v>23</v>
      </c>
      <c r="L27" s="13"/>
    </row>
    <row r="28" s="1" customFormat="1" spans="1:12">
      <c r="A28" s="14"/>
      <c r="B28" s="15"/>
      <c r="C28" s="15"/>
      <c r="D28" s="15"/>
      <c r="E28" s="15"/>
      <c r="F28" s="13">
        <f t="shared" si="0"/>
        <v>3</v>
      </c>
      <c r="G28" s="13">
        <v>2023</v>
      </c>
      <c r="H28" s="13">
        <v>3</v>
      </c>
      <c r="I28" s="17"/>
      <c r="J28" s="17"/>
      <c r="K28" s="13" t="s">
        <v>23</v>
      </c>
      <c r="L28" s="13"/>
    </row>
    <row r="29" s="1" customFormat="1" spans="1:12">
      <c r="A29" s="14"/>
      <c r="B29" s="15"/>
      <c r="C29" s="15"/>
      <c r="D29" s="15"/>
      <c r="E29" s="15"/>
      <c r="F29" s="13">
        <f t="shared" si="0"/>
        <v>0.157812000000007</v>
      </c>
      <c r="G29" s="13">
        <v>2023</v>
      </c>
      <c r="H29" s="17"/>
      <c r="I29" s="17"/>
      <c r="J29" s="13">
        <v>0.157812000000007</v>
      </c>
      <c r="K29" s="13" t="s">
        <v>25</v>
      </c>
      <c r="L29" s="13"/>
    </row>
    <row r="30" s="1" customFormat="1" spans="1:12">
      <c r="A30" s="14"/>
      <c r="B30" s="15"/>
      <c r="C30" s="15"/>
      <c r="D30" s="15"/>
      <c r="E30" s="15"/>
      <c r="F30" s="13">
        <f t="shared" si="0"/>
        <v>22.729388</v>
      </c>
      <c r="G30" s="13">
        <v>2023</v>
      </c>
      <c r="H30" s="17"/>
      <c r="I30" s="13">
        <v>22.729388</v>
      </c>
      <c r="J30" s="17"/>
      <c r="K30" s="13" t="s">
        <v>27</v>
      </c>
      <c r="L30" s="13"/>
    </row>
    <row r="31" s="1" customFormat="1" spans="1:12">
      <c r="A31" s="14"/>
      <c r="B31" s="15"/>
      <c r="C31" s="15"/>
      <c r="D31" s="15"/>
      <c r="E31" s="15"/>
      <c r="F31" s="13">
        <f t="shared" si="0"/>
        <v>6.85864800000002</v>
      </c>
      <c r="G31" s="13">
        <v>2023</v>
      </c>
      <c r="H31" s="13">
        <v>6.85864800000002</v>
      </c>
      <c r="I31" s="17"/>
      <c r="J31" s="17"/>
      <c r="K31" s="13" t="s">
        <v>23</v>
      </c>
      <c r="L31" s="13"/>
    </row>
    <row r="32" s="1" customFormat="1" spans="1:12">
      <c r="A32" s="14"/>
      <c r="B32" s="15"/>
      <c r="C32" s="15"/>
      <c r="D32" s="15"/>
      <c r="E32" s="15"/>
      <c r="F32" s="13">
        <f t="shared" si="0"/>
        <v>13.196</v>
      </c>
      <c r="G32" s="13">
        <v>2023</v>
      </c>
      <c r="H32" s="17"/>
      <c r="I32" s="13">
        <v>13.196</v>
      </c>
      <c r="J32" s="17"/>
      <c r="K32" s="13" t="s">
        <v>28</v>
      </c>
      <c r="L32" s="13"/>
    </row>
    <row r="33" s="1" customFormat="1" spans="1:12">
      <c r="A33" s="14"/>
      <c r="B33" s="15"/>
      <c r="C33" s="15"/>
      <c r="D33" s="15"/>
      <c r="E33" s="15"/>
      <c r="F33" s="13">
        <f t="shared" si="0"/>
        <v>1.596732</v>
      </c>
      <c r="G33" s="13">
        <v>2023</v>
      </c>
      <c r="H33" s="17"/>
      <c r="I33" s="13">
        <v>1.596732</v>
      </c>
      <c r="J33" s="17"/>
      <c r="K33" s="13" t="s">
        <v>29</v>
      </c>
      <c r="L33" s="13"/>
    </row>
    <row r="34" s="1" customFormat="1" spans="1:12">
      <c r="A34" s="14"/>
      <c r="B34" s="15"/>
      <c r="C34" s="15"/>
      <c r="D34" s="15"/>
      <c r="E34" s="15"/>
      <c r="F34" s="13">
        <f t="shared" si="0"/>
        <v>8.32999999999998</v>
      </c>
      <c r="G34" s="13">
        <v>2023</v>
      </c>
      <c r="H34" s="17"/>
      <c r="I34" s="13">
        <v>8.32999999999998</v>
      </c>
      <c r="J34" s="17"/>
      <c r="K34" s="13" t="s">
        <v>28</v>
      </c>
      <c r="L34" s="13"/>
    </row>
    <row r="35" s="1" customFormat="1" spans="1:12">
      <c r="A35" s="14"/>
      <c r="B35" s="15"/>
      <c r="C35" s="15"/>
      <c r="D35" s="15"/>
      <c r="E35" s="15"/>
      <c r="F35" s="13">
        <f t="shared" si="0"/>
        <v>2.20710000000003</v>
      </c>
      <c r="G35" s="13">
        <v>2023</v>
      </c>
      <c r="H35" s="17"/>
      <c r="I35" s="13">
        <v>2.20710000000003</v>
      </c>
      <c r="J35" s="17"/>
      <c r="K35" s="13" t="s">
        <v>28</v>
      </c>
      <c r="L35" s="13"/>
    </row>
    <row r="36" s="1" customFormat="1" spans="1:12">
      <c r="A36" s="14"/>
      <c r="B36" s="15"/>
      <c r="C36" s="15"/>
      <c r="D36" s="15"/>
      <c r="E36" s="15"/>
      <c r="F36" s="13">
        <f t="shared" si="0"/>
        <v>4.47597999999999</v>
      </c>
      <c r="G36" s="13">
        <v>2023</v>
      </c>
      <c r="H36" s="13">
        <v>4.47597999999999</v>
      </c>
      <c r="I36" s="13"/>
      <c r="J36" s="17"/>
      <c r="K36" s="13" t="s">
        <v>23</v>
      </c>
      <c r="L36" s="13"/>
    </row>
    <row r="37" s="1" customFormat="1" spans="1:12">
      <c r="A37" s="14"/>
      <c r="B37" s="15"/>
      <c r="C37" s="15"/>
      <c r="D37" s="15"/>
      <c r="E37" s="15"/>
      <c r="F37" s="13">
        <f t="shared" si="0"/>
        <v>0.00579999999999981</v>
      </c>
      <c r="G37" s="13">
        <v>2023</v>
      </c>
      <c r="H37" s="17"/>
      <c r="I37" s="13">
        <v>0.00579999999999981</v>
      </c>
      <c r="J37" s="17"/>
      <c r="K37" s="25" t="s">
        <v>27</v>
      </c>
      <c r="L37" s="25"/>
    </row>
    <row r="38" s="1" customFormat="1" spans="1:12">
      <c r="A38" s="14"/>
      <c r="B38" s="15"/>
      <c r="C38" s="15"/>
      <c r="D38" s="15"/>
      <c r="E38" s="15"/>
      <c r="F38" s="13">
        <f t="shared" si="0"/>
        <v>1.089186</v>
      </c>
      <c r="G38" s="13">
        <v>2023</v>
      </c>
      <c r="H38" s="13">
        <v>1.089186</v>
      </c>
      <c r="I38" s="17"/>
      <c r="J38" s="17"/>
      <c r="K38" s="25" t="s">
        <v>26</v>
      </c>
      <c r="L38" s="25"/>
    </row>
    <row r="39" s="1" customFormat="1" spans="1:12">
      <c r="A39" s="14"/>
      <c r="B39" s="15"/>
      <c r="C39" s="15"/>
      <c r="D39" s="15"/>
      <c r="E39" s="15"/>
      <c r="F39" s="13">
        <f t="shared" si="0"/>
        <v>0.0411249999999974</v>
      </c>
      <c r="G39" s="13">
        <v>2023</v>
      </c>
      <c r="H39" s="13">
        <v>0.0411249999999974</v>
      </c>
      <c r="I39" s="17"/>
      <c r="J39" s="17"/>
      <c r="K39" s="25" t="s">
        <v>26</v>
      </c>
      <c r="L39" s="25"/>
    </row>
    <row r="40" s="1" customFormat="1" spans="1:12">
      <c r="A40" s="14"/>
      <c r="B40" s="15"/>
      <c r="C40" s="15"/>
      <c r="D40" s="15"/>
      <c r="E40" s="15"/>
      <c r="F40" s="13">
        <f t="shared" ref="F40:F60" si="1">SUM(H40+I40+J40)</f>
        <v>2.441593</v>
      </c>
      <c r="G40" s="13">
        <v>2023</v>
      </c>
      <c r="H40" s="13">
        <v>2.441593</v>
      </c>
      <c r="I40" s="17"/>
      <c r="J40" s="17"/>
      <c r="K40" s="25" t="s">
        <v>23</v>
      </c>
      <c r="L40" s="25"/>
    </row>
    <row r="41" s="1" customFormat="1" spans="1:12">
      <c r="A41" s="14"/>
      <c r="B41" s="15"/>
      <c r="C41" s="15"/>
      <c r="D41" s="15"/>
      <c r="E41" s="15"/>
      <c r="F41" s="13">
        <f t="shared" si="1"/>
        <v>4.382071</v>
      </c>
      <c r="G41" s="13">
        <v>2023</v>
      </c>
      <c r="H41" s="17"/>
      <c r="I41" s="13">
        <v>4.382071</v>
      </c>
      <c r="J41" s="17"/>
      <c r="K41" s="25" t="s">
        <v>27</v>
      </c>
      <c r="L41" s="25"/>
    </row>
    <row r="42" s="1" customFormat="1" spans="1:12">
      <c r="A42" s="14"/>
      <c r="B42" s="15"/>
      <c r="C42" s="15"/>
      <c r="D42" s="15"/>
      <c r="E42" s="15"/>
      <c r="F42" s="13">
        <f t="shared" si="1"/>
        <v>0.114879999999999</v>
      </c>
      <c r="G42" s="13">
        <v>2023</v>
      </c>
      <c r="H42" s="13">
        <v>0.114879999999999</v>
      </c>
      <c r="I42" s="17"/>
      <c r="J42" s="17"/>
      <c r="K42" s="25" t="s">
        <v>23</v>
      </c>
      <c r="L42" s="25"/>
    </row>
    <row r="43" s="1" customFormat="1" spans="1:12">
      <c r="A43" s="14"/>
      <c r="B43" s="15"/>
      <c r="C43" s="15"/>
      <c r="D43" s="15"/>
      <c r="E43" s="15"/>
      <c r="F43" s="13">
        <f t="shared" si="1"/>
        <v>0.14</v>
      </c>
      <c r="G43" s="13">
        <v>2023</v>
      </c>
      <c r="H43" s="13">
        <v>0.14</v>
      </c>
      <c r="I43" s="17"/>
      <c r="J43" s="17"/>
      <c r="K43" s="13" t="s">
        <v>23</v>
      </c>
      <c r="L43" s="13"/>
    </row>
    <row r="44" s="1" customFormat="1" spans="1:12">
      <c r="A44" s="14"/>
      <c r="B44" s="15"/>
      <c r="C44" s="15"/>
      <c r="D44" s="15"/>
      <c r="E44" s="15"/>
      <c r="F44" s="13">
        <f t="shared" si="1"/>
        <v>22.169523</v>
      </c>
      <c r="G44" s="13">
        <v>2024</v>
      </c>
      <c r="H44" s="13">
        <v>22.169523</v>
      </c>
      <c r="I44" s="17"/>
      <c r="J44" s="17"/>
      <c r="K44" s="13" t="s">
        <v>30</v>
      </c>
      <c r="L44" s="13"/>
    </row>
    <row r="45" s="1" customFormat="1" spans="1:12">
      <c r="A45" s="14"/>
      <c r="B45" s="15"/>
      <c r="C45" s="15"/>
      <c r="D45" s="15"/>
      <c r="E45" s="15"/>
      <c r="F45" s="13">
        <f t="shared" si="1"/>
        <v>55.5099</v>
      </c>
      <c r="G45" s="13">
        <v>2024</v>
      </c>
      <c r="H45" s="13">
        <v>55.5099</v>
      </c>
      <c r="I45" s="17"/>
      <c r="J45" s="17"/>
      <c r="K45" s="13" t="s">
        <v>31</v>
      </c>
      <c r="L45" s="13"/>
    </row>
    <row r="46" s="1" customFormat="1" spans="1:12">
      <c r="A46" s="14"/>
      <c r="B46" s="15"/>
      <c r="C46" s="15"/>
      <c r="D46" s="15"/>
      <c r="E46" s="15"/>
      <c r="F46" s="13">
        <f t="shared" si="1"/>
        <v>3</v>
      </c>
      <c r="G46" s="13">
        <v>2024</v>
      </c>
      <c r="H46" s="13">
        <v>3</v>
      </c>
      <c r="I46" s="17"/>
      <c r="J46" s="17"/>
      <c r="K46" s="26" t="s">
        <v>30</v>
      </c>
      <c r="L46" s="13"/>
    </row>
    <row r="47" s="1" customFormat="1" spans="1:12">
      <c r="A47" s="14"/>
      <c r="B47" s="15"/>
      <c r="C47" s="15"/>
      <c r="D47" s="15"/>
      <c r="E47" s="15"/>
      <c r="F47" s="13">
        <f t="shared" si="1"/>
        <v>18.9604</v>
      </c>
      <c r="G47" s="13">
        <v>2024</v>
      </c>
      <c r="H47" s="17"/>
      <c r="I47" s="13">
        <v>18.9604</v>
      </c>
      <c r="J47" s="17"/>
      <c r="K47" s="13" t="s">
        <v>32</v>
      </c>
      <c r="L47" s="13"/>
    </row>
    <row r="48" s="1" customFormat="1" spans="1:12">
      <c r="A48" s="14"/>
      <c r="B48" s="15"/>
      <c r="C48" s="15"/>
      <c r="D48" s="15"/>
      <c r="E48" s="15"/>
      <c r="F48" s="13">
        <f t="shared" si="1"/>
        <v>4.438413</v>
      </c>
      <c r="G48" s="13">
        <v>2024</v>
      </c>
      <c r="H48" s="17"/>
      <c r="I48" s="13">
        <v>4.438413</v>
      </c>
      <c r="J48" s="17"/>
      <c r="K48" s="13" t="s">
        <v>32</v>
      </c>
      <c r="L48" s="13"/>
    </row>
    <row r="49" s="1" customFormat="1" spans="1:12">
      <c r="A49" s="14"/>
      <c r="B49" s="15"/>
      <c r="C49" s="15"/>
      <c r="D49" s="15"/>
      <c r="E49" s="15"/>
      <c r="F49" s="13">
        <f t="shared" si="1"/>
        <v>0.072</v>
      </c>
      <c r="G49" s="13">
        <v>2024</v>
      </c>
      <c r="H49" s="17"/>
      <c r="I49" s="13">
        <v>0.072</v>
      </c>
      <c r="J49" s="17"/>
      <c r="K49" s="13" t="s">
        <v>32</v>
      </c>
      <c r="L49" s="13"/>
    </row>
    <row r="50" s="1" customFormat="1" spans="1:12">
      <c r="A50" s="14"/>
      <c r="B50" s="15"/>
      <c r="C50" s="15"/>
      <c r="D50" s="15"/>
      <c r="E50" s="15"/>
      <c r="F50" s="13">
        <f t="shared" si="1"/>
        <v>0.698646</v>
      </c>
      <c r="G50" s="13">
        <v>2023</v>
      </c>
      <c r="H50" s="13">
        <v>0.698646</v>
      </c>
      <c r="I50" s="17"/>
      <c r="J50" s="17"/>
      <c r="K50" s="13" t="s">
        <v>26</v>
      </c>
      <c r="L50" s="13"/>
    </row>
    <row r="51" s="1" customFormat="1" ht="24" spans="1:12">
      <c r="A51" s="14"/>
      <c r="B51" s="15"/>
      <c r="C51" s="15"/>
      <c r="D51" s="15"/>
      <c r="E51" s="15"/>
      <c r="F51" s="13">
        <f t="shared" si="1"/>
        <v>0.3072</v>
      </c>
      <c r="G51" s="13">
        <v>2023</v>
      </c>
      <c r="H51" s="13">
        <v>0.3072</v>
      </c>
      <c r="I51" s="17"/>
      <c r="J51" s="17"/>
      <c r="K51" s="13" t="s">
        <v>33</v>
      </c>
      <c r="L51" s="13" t="s">
        <v>34</v>
      </c>
    </row>
    <row r="52" s="1" customFormat="1" spans="1:12">
      <c r="A52" s="14"/>
      <c r="B52" s="15"/>
      <c r="C52" s="15"/>
      <c r="D52" s="15"/>
      <c r="E52" s="15"/>
      <c r="F52" s="13">
        <f t="shared" si="1"/>
        <v>10</v>
      </c>
      <c r="G52" s="13">
        <v>2024</v>
      </c>
      <c r="H52" s="13">
        <v>10</v>
      </c>
      <c r="I52" s="17"/>
      <c r="J52" s="17"/>
      <c r="K52" s="13" t="s">
        <v>30</v>
      </c>
      <c r="L52" s="13"/>
    </row>
    <row r="53" s="1" customFormat="1" spans="1:12">
      <c r="A53" s="14"/>
      <c r="B53" s="15"/>
      <c r="C53" s="15"/>
      <c r="D53" s="15"/>
      <c r="E53" s="15"/>
      <c r="F53" s="13">
        <f t="shared" si="1"/>
        <v>10</v>
      </c>
      <c r="G53" s="18">
        <v>2024</v>
      </c>
      <c r="H53" s="17"/>
      <c r="I53" s="18">
        <v>10</v>
      </c>
      <c r="J53" s="17"/>
      <c r="K53" s="18" t="s">
        <v>32</v>
      </c>
      <c r="L53" s="13"/>
    </row>
    <row r="54" s="1" customFormat="1" spans="1:12">
      <c r="A54" s="14"/>
      <c r="B54" s="15"/>
      <c r="C54" s="15"/>
      <c r="D54" s="15"/>
      <c r="E54" s="15"/>
      <c r="F54" s="13">
        <f t="shared" si="1"/>
        <v>9.2</v>
      </c>
      <c r="G54" s="18">
        <v>2024</v>
      </c>
      <c r="H54" s="17"/>
      <c r="I54" s="18">
        <v>9.2</v>
      </c>
      <c r="J54" s="17"/>
      <c r="K54" s="18" t="s">
        <v>35</v>
      </c>
      <c r="L54" s="13"/>
    </row>
    <row r="55" s="1" customFormat="1" spans="1:12">
      <c r="A55" s="14"/>
      <c r="B55" s="15"/>
      <c r="C55" s="15"/>
      <c r="D55" s="15"/>
      <c r="E55" s="15"/>
      <c r="F55" s="13">
        <f t="shared" si="1"/>
        <v>10.97</v>
      </c>
      <c r="G55" s="18">
        <v>2024</v>
      </c>
      <c r="H55" s="17"/>
      <c r="I55" s="18">
        <v>10.97</v>
      </c>
      <c r="J55" s="17"/>
      <c r="K55" s="18" t="s">
        <v>32</v>
      </c>
      <c r="L55" s="13"/>
    </row>
    <row r="56" s="1" customFormat="1" spans="1:12">
      <c r="A56" s="14"/>
      <c r="B56" s="15"/>
      <c r="C56" s="15"/>
      <c r="D56" s="15"/>
      <c r="E56" s="15"/>
      <c r="F56" s="13">
        <f t="shared" si="1"/>
        <v>9.195208</v>
      </c>
      <c r="G56" s="18">
        <v>2024</v>
      </c>
      <c r="H56" s="17"/>
      <c r="I56" s="18">
        <v>9.195208</v>
      </c>
      <c r="J56" s="17"/>
      <c r="K56" s="18" t="s">
        <v>32</v>
      </c>
      <c r="L56" s="13"/>
    </row>
    <row r="57" s="1" customFormat="1" spans="1:12">
      <c r="A57" s="14"/>
      <c r="B57" s="15"/>
      <c r="C57" s="15"/>
      <c r="D57" s="15"/>
      <c r="E57" s="15"/>
      <c r="F57" s="13">
        <f t="shared" si="1"/>
        <v>30.2994</v>
      </c>
      <c r="G57" s="18">
        <v>2024</v>
      </c>
      <c r="H57" s="17"/>
      <c r="I57" s="18">
        <v>30.2994</v>
      </c>
      <c r="J57" s="17"/>
      <c r="K57" s="18" t="s">
        <v>32</v>
      </c>
      <c r="L57" s="13"/>
    </row>
    <row r="58" s="1" customFormat="1" spans="1:12">
      <c r="A58" s="14"/>
      <c r="B58" s="15"/>
      <c r="C58" s="15"/>
      <c r="D58" s="15"/>
      <c r="E58" s="15"/>
      <c r="F58" s="13">
        <f t="shared" si="1"/>
        <v>0.21595</v>
      </c>
      <c r="G58" s="18">
        <v>2024</v>
      </c>
      <c r="H58" s="17"/>
      <c r="I58" s="18">
        <v>0.21595</v>
      </c>
      <c r="J58" s="17"/>
      <c r="K58" s="18" t="s">
        <v>32</v>
      </c>
      <c r="L58" s="13"/>
    </row>
    <row r="59" s="1" customFormat="1" spans="1:12">
      <c r="A59" s="14"/>
      <c r="B59" s="15"/>
      <c r="C59" s="15"/>
      <c r="D59" s="15"/>
      <c r="E59" s="15"/>
      <c r="F59" s="13">
        <f t="shared" si="1"/>
        <v>0.165327</v>
      </c>
      <c r="G59" s="18">
        <v>2024</v>
      </c>
      <c r="H59" s="19">
        <v>0.165327</v>
      </c>
      <c r="I59" s="17"/>
      <c r="J59" s="17"/>
      <c r="K59" s="18" t="s">
        <v>36</v>
      </c>
      <c r="L59" s="13"/>
    </row>
    <row r="60" s="1" customFormat="1" spans="1:12">
      <c r="A60" s="20"/>
      <c r="B60" s="21"/>
      <c r="C60" s="21"/>
      <c r="D60" s="21"/>
      <c r="E60" s="21"/>
      <c r="F60" s="13">
        <f t="shared" si="1"/>
        <v>16.795268</v>
      </c>
      <c r="G60" s="18">
        <v>2024</v>
      </c>
      <c r="H60" s="18">
        <v>16.795268</v>
      </c>
      <c r="I60" s="17"/>
      <c r="J60" s="17"/>
      <c r="K60" s="18" t="s">
        <v>30</v>
      </c>
      <c r="L60" s="13"/>
    </row>
  </sheetData>
  <mergeCells count="16">
    <mergeCell ref="A2:L2"/>
    <mergeCell ref="H4:J4"/>
    <mergeCell ref="A4:A5"/>
    <mergeCell ref="A7:A60"/>
    <mergeCell ref="B4:B5"/>
    <mergeCell ref="B7:B60"/>
    <mergeCell ref="C4:C5"/>
    <mergeCell ref="C7:C60"/>
    <mergeCell ref="D4:D5"/>
    <mergeCell ref="D7:D60"/>
    <mergeCell ref="E4:E5"/>
    <mergeCell ref="E7:E60"/>
    <mergeCell ref="F4:F5"/>
    <mergeCell ref="G4:G5"/>
    <mergeCell ref="K4:K5"/>
    <mergeCell ref="L4:L5"/>
  </mergeCells>
  <printOptions horizontalCentered="1"/>
  <pageMargins left="0.590277777777778" right="0.700694444444445" top="0.472222222222222" bottom="0.236111111111111" header="0.298611111111111" footer="0.298611111111111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2022-12-01T03:25:00Z</dcterms:created>
  <dcterms:modified xsi:type="dcterms:W3CDTF">2024-09-06T02:14:07Z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15EA121B1F2B4C338B42A94A5E8E855C_13</vt:lpwstr>
  </property>
  <property fmtid="{D5CDD505-2E9C-101B-9397-08002B2CF9AE}" pid="3" name="KSOProductBuildVer">
    <vt:lpwstr>2052-12.1.0.17857</vt:lpwstr>
  </property>
</Properties>
</file>