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5075" windowHeight="5970"/>
  </bookViews>
  <sheets>
    <sheet name="总表二" sheetId="6" r:id="rId1"/>
    <sheet name="Sheet1" sheetId="7" r:id="rId2"/>
  </sheets>
  <calcPr calcId="124519"/>
</workbook>
</file>

<file path=xl/calcChain.xml><?xml version="1.0" encoding="utf-8"?>
<calcChain xmlns="http://schemas.openxmlformats.org/spreadsheetml/2006/main">
  <c r="D13" i="6"/>
  <c r="H13"/>
  <c r="AN13"/>
  <c r="AL13"/>
  <c r="AJ13"/>
  <c r="AH13"/>
  <c r="AG13"/>
  <c r="AA12"/>
  <c r="Y12"/>
  <c r="AO11"/>
  <c r="AM11"/>
  <c r="AK11"/>
  <c r="AI11"/>
  <c r="AA11"/>
  <c r="Y11"/>
  <c r="AA10"/>
  <c r="Y10"/>
  <c r="AO9"/>
  <c r="AM9"/>
  <c r="AK9"/>
  <c r="AI9"/>
  <c r="AB9"/>
  <c r="Y9"/>
  <c r="AA8"/>
  <c r="Y8"/>
  <c r="AO7"/>
  <c r="AM7"/>
  <c r="AK7"/>
  <c r="AI7"/>
  <c r="AB7"/>
  <c r="Y7"/>
  <c r="AO6"/>
  <c r="AM6"/>
  <c r="AK6"/>
  <c r="AI6"/>
  <c r="AD6"/>
  <c r="AB6"/>
  <c r="Y6"/>
  <c r="S13"/>
  <c r="O13"/>
  <c r="G13"/>
  <c r="Q13"/>
  <c r="R13"/>
  <c r="P13"/>
  <c r="C13"/>
  <c r="AB13" s="1"/>
  <c r="AM13" l="1"/>
  <c r="AI13"/>
  <c r="Z13"/>
  <c r="AO13"/>
  <c r="AD13"/>
  <c r="AK13"/>
</calcChain>
</file>

<file path=xl/sharedStrings.xml><?xml version="1.0" encoding="utf-8"?>
<sst xmlns="http://schemas.openxmlformats.org/spreadsheetml/2006/main" count="76" uniqueCount="59">
  <si>
    <t>序号</t>
    <phoneticPr fontId="1" type="noConversion"/>
  </si>
  <si>
    <t>学校类别</t>
    <phoneticPr fontId="1" type="noConversion"/>
  </si>
  <si>
    <t>行政、教研管理机构及人员</t>
    <phoneticPr fontId="1" type="noConversion"/>
  </si>
  <si>
    <t>重点项目推进（可另附页）</t>
    <phoneticPr fontId="1" type="noConversion"/>
  </si>
  <si>
    <t>艺术教师生师比</t>
    <phoneticPr fontId="1" type="noConversion"/>
  </si>
  <si>
    <t>艺术教师参加县级以上培训人数</t>
    <phoneticPr fontId="1" type="noConversion"/>
  </si>
  <si>
    <t>艺术教师受县级以上表彰人数</t>
    <phoneticPr fontId="1" type="noConversion"/>
  </si>
  <si>
    <t>区县级机构设置情况</t>
    <phoneticPr fontId="1" type="noConversion"/>
  </si>
  <si>
    <t>行政管理人员数量</t>
    <phoneticPr fontId="1" type="noConversion"/>
  </si>
  <si>
    <t>教研员队伍数量</t>
    <phoneticPr fontId="1" type="noConversion"/>
  </si>
  <si>
    <t>艺术教育年度专项投入经费</t>
    <phoneticPr fontId="1" type="noConversion"/>
  </si>
  <si>
    <t>农村艺术试验县阶段推进成果</t>
    <phoneticPr fontId="1" type="noConversion"/>
  </si>
  <si>
    <t>艺术传承校创建成果</t>
    <phoneticPr fontId="1" type="noConversion"/>
  </si>
  <si>
    <t>中小学生艺术展演成果</t>
    <phoneticPr fontId="1" type="noConversion"/>
  </si>
  <si>
    <t>本地自创特色项目成果</t>
    <phoneticPr fontId="1" type="noConversion"/>
  </si>
  <si>
    <t>学校艺术教育工作自评等级</t>
    <phoneticPr fontId="1" type="noConversion"/>
  </si>
  <si>
    <t>学生艺术素质测评</t>
    <phoneticPr fontId="1" type="noConversion"/>
  </si>
  <si>
    <t>机构数量</t>
    <phoneticPr fontId="1" type="noConversion"/>
  </si>
  <si>
    <t>比例（%）</t>
    <phoneticPr fontId="1" type="noConversion"/>
  </si>
  <si>
    <t>数量</t>
    <phoneticPr fontId="1" type="noConversion"/>
  </si>
  <si>
    <t>音乐</t>
    <phoneticPr fontId="1" type="noConversion"/>
  </si>
  <si>
    <t>美术</t>
    <phoneticPr fontId="1" type="noConversion"/>
  </si>
  <si>
    <t>综合艺术</t>
    <phoneticPr fontId="1" type="noConversion"/>
  </si>
  <si>
    <t>金额（万元）</t>
    <phoneticPr fontId="1" type="noConversion"/>
  </si>
  <si>
    <t>增长比例</t>
    <phoneticPr fontId="1" type="noConversion"/>
  </si>
  <si>
    <t>优秀</t>
    <phoneticPr fontId="1" type="noConversion"/>
  </si>
  <si>
    <t>良好</t>
    <phoneticPr fontId="1" type="noConversion"/>
  </si>
  <si>
    <t>及格</t>
    <phoneticPr fontId="1" type="noConversion"/>
  </si>
  <si>
    <t>不及格</t>
    <phoneticPr fontId="1" type="noConversion"/>
  </si>
  <si>
    <t>学生数（个）</t>
    <phoneticPr fontId="1" type="noConversion"/>
  </si>
  <si>
    <t>小学</t>
    <phoneticPr fontId="1" type="noConversion"/>
  </si>
  <si>
    <t>初中</t>
    <phoneticPr fontId="1" type="noConversion"/>
  </si>
  <si>
    <t>高中</t>
    <phoneticPr fontId="1" type="noConversion"/>
  </si>
  <si>
    <t>九年一贯制学校</t>
    <phoneticPr fontId="1" type="noConversion"/>
  </si>
  <si>
    <t>十二年一贯制学校</t>
    <phoneticPr fontId="1" type="noConversion"/>
  </si>
  <si>
    <t>完全中学</t>
    <phoneticPr fontId="1" type="noConversion"/>
  </si>
  <si>
    <t>总计</t>
    <phoneticPr fontId="1" type="noConversion"/>
  </si>
  <si>
    <t>中等职业技术学校</t>
  </si>
  <si>
    <t>器材达标学校数</t>
    <phoneticPr fontId="1" type="noConversion"/>
  </si>
  <si>
    <t>音乐、美术专用教室数量</t>
    <phoneticPr fontId="1" type="noConversion"/>
  </si>
  <si>
    <t>配备音乐、美术专用教室的学校数</t>
    <phoneticPr fontId="1" type="noConversion"/>
  </si>
  <si>
    <t>学校数（所）</t>
    <phoneticPr fontId="1" type="noConversion"/>
  </si>
  <si>
    <t>比例（%）</t>
    <phoneticPr fontId="1" type="noConversion"/>
  </si>
  <si>
    <t>学生数（个）</t>
    <phoneticPr fontId="1" type="noConversion"/>
  </si>
  <si>
    <t>参评学生总人数</t>
    <phoneticPr fontId="1" type="noConversion"/>
  </si>
  <si>
    <t>学校所数</t>
    <phoneticPr fontId="1" type="noConversion"/>
  </si>
  <si>
    <t>2021年重庆市学校艺术教育发展年度报表（二）</t>
    <phoneticPr fontId="1" type="noConversion"/>
  </si>
  <si>
    <t>自评公示（艺体卫科）</t>
    <phoneticPr fontId="1" type="noConversion"/>
  </si>
  <si>
    <t>艺术教师</t>
    <phoneticPr fontId="1" type="noConversion"/>
  </si>
  <si>
    <t>117:1</t>
    <phoneticPr fontId="1" type="noConversion"/>
  </si>
  <si>
    <t>188:1</t>
    <phoneticPr fontId="1" type="noConversion"/>
  </si>
  <si>
    <t>561:1</t>
    <phoneticPr fontId="1" type="noConversion"/>
  </si>
  <si>
    <t>150:1</t>
    <phoneticPr fontId="1" type="noConversion"/>
  </si>
  <si>
    <t>260:1</t>
    <phoneticPr fontId="1" type="noConversion"/>
  </si>
  <si>
    <t>264:1</t>
    <phoneticPr fontId="1" type="noConversion"/>
  </si>
  <si>
    <t>164:1</t>
    <phoneticPr fontId="1" type="noConversion"/>
  </si>
  <si>
    <t>艺术教师缺额比（%）</t>
    <phoneticPr fontId="1" type="noConversion"/>
  </si>
  <si>
    <t>艺术教师缺额数</t>
    <phoneticPr fontId="1" type="noConversion"/>
  </si>
  <si>
    <t>条件保障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</si>
</sst>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方正黑体_GBK"/>
      <family val="4"/>
      <charset val="134"/>
    </font>
    <font>
      <sz val="10"/>
      <color theme="1"/>
      <name val="方正黑体_GBK"/>
      <family val="4"/>
      <charset val="134"/>
    </font>
    <font>
      <b/>
      <sz val="16"/>
      <color theme="1"/>
      <name val="方正小标宋_GBK"/>
      <family val="4"/>
      <charset val="134"/>
    </font>
    <font>
      <sz val="8"/>
      <color theme="1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7"/>
      <color theme="1"/>
      <name val="方正黑体_GBK"/>
      <family val="4"/>
      <charset val="134"/>
    </font>
    <font>
      <sz val="10"/>
      <color rgb="FFFF0000"/>
      <name val="方正仿宋_GBK"/>
      <family val="4"/>
      <charset val="134"/>
    </font>
    <font>
      <sz val="9"/>
      <name val="方正黑体_GBK"/>
      <family val="4"/>
      <charset val="134"/>
    </font>
    <font>
      <sz val="10"/>
      <color rgb="FFFF0000"/>
      <name val="方正黑体_GBK"/>
      <family val="4"/>
      <charset val="134"/>
    </font>
    <font>
      <sz val="11"/>
      <color theme="1"/>
      <name val="宋体"/>
      <family val="2"/>
      <charset val="134"/>
      <scheme val="minor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9"/>
      <color theme="1"/>
      <name val="方正仿宋_GBK"/>
      <family val="4"/>
      <charset val="134"/>
    </font>
    <font>
      <sz val="1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11" fillId="0" borderId="0" applyBorder="0">
      <alignment vertical="center"/>
    </xf>
    <xf numFmtId="9" fontId="1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7" fillId="0" borderId="1" xfId="17" applyFont="1" applyBorder="1" applyAlignment="1">
      <alignment horizontal="center" vertical="center" wrapText="1"/>
    </xf>
    <xf numFmtId="10" fontId="17" fillId="0" borderId="1" xfId="17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/>
    </xf>
    <xf numFmtId="9" fontId="17" fillId="0" borderId="1" xfId="17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0" fontId="17" fillId="0" borderId="1" xfId="17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8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8">
    <cellStyle name="百分比" xfId="17" builtinId="5"/>
    <cellStyle name="常规" xfId="0" builtinId="0"/>
    <cellStyle name="常规 2" xfId="1"/>
    <cellStyle name="常规 2 2" xfId="5"/>
    <cellStyle name="常规 2 2 2" xfId="12"/>
    <cellStyle name="常规 2 3" xfId="6"/>
    <cellStyle name="常规 2 3 2" xfId="13"/>
    <cellStyle name="常规 2 4" xfId="7"/>
    <cellStyle name="常规 2 5" xfId="14"/>
    <cellStyle name="常规 3" xfId="8"/>
    <cellStyle name="常规 3 2" xfId="4"/>
    <cellStyle name="常规 3 2 2" xfId="11"/>
    <cellStyle name="常规 3 3" xfId="15"/>
    <cellStyle name="常规 4" xfId="9"/>
    <cellStyle name="常规 4 2" xfId="16"/>
    <cellStyle name="常规 5" xfId="2"/>
    <cellStyle name="常规 6" xfId="3"/>
    <cellStyle name="常规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workbookViewId="0">
      <selection activeCell="L16" sqref="L16"/>
    </sheetView>
  </sheetViews>
  <sheetFormatPr defaultRowHeight="13.5"/>
  <cols>
    <col min="1" max="1" width="3.625" customWidth="1"/>
    <col min="2" max="2" width="13.75" customWidth="1"/>
    <col min="3" max="3" width="5.625" customWidth="1"/>
    <col min="4" max="4" width="6.75" customWidth="1"/>
    <col min="5" max="5" width="6.625" customWidth="1"/>
    <col min="6" max="6" width="7" customWidth="1"/>
    <col min="7" max="8" width="5.625" customWidth="1"/>
    <col min="9" max="9" width="4.375" customWidth="1"/>
    <col min="10" max="10" width="9.125" customWidth="1"/>
    <col min="11" max="11" width="4.375" customWidth="1"/>
    <col min="12" max="12" width="8.375" customWidth="1"/>
    <col min="13" max="13" width="4.875" customWidth="1"/>
    <col min="14" max="14" width="7.625" customWidth="1"/>
    <col min="15" max="15" width="5.25" customWidth="1"/>
    <col min="16" max="16" width="4.375" customWidth="1"/>
    <col min="17" max="18" width="5.625" customWidth="1"/>
    <col min="19" max="19" width="6.125" customWidth="1"/>
    <col min="20" max="20" width="8.25" customWidth="1"/>
    <col min="21" max="21" width="5.625" customWidth="1"/>
    <col min="22" max="22" width="4.25" customWidth="1"/>
    <col min="23" max="23" width="4.375" customWidth="1"/>
    <col min="24" max="24" width="5.125" customWidth="1"/>
    <col min="25" max="25" width="4.375" customWidth="1"/>
    <col min="26" max="26" width="6.5" customWidth="1"/>
    <col min="27" max="27" width="4.375" customWidth="1"/>
    <col min="28" max="28" width="8.75" customWidth="1"/>
    <col min="29" max="29" width="4.375" customWidth="1"/>
    <col min="30" max="30" width="5.875" customWidth="1"/>
    <col min="31" max="31" width="5" customWidth="1"/>
    <col min="32" max="33" width="7" customWidth="1"/>
    <col min="34" max="34" width="6.625" customWidth="1"/>
    <col min="35" max="35" width="7.5" customWidth="1"/>
    <col min="36" max="36" width="8.625" customWidth="1"/>
    <col min="37" max="37" width="8" customWidth="1"/>
    <col min="38" max="38" width="7.25" customWidth="1"/>
    <col min="39" max="39" width="7.375" customWidth="1"/>
    <col min="40" max="40" width="6.75" customWidth="1"/>
    <col min="41" max="41" width="6.625" customWidth="1"/>
  </cols>
  <sheetData>
    <row r="1" spans="1:44" ht="37.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4" ht="29.25" customHeight="1">
      <c r="A2" s="37" t="s">
        <v>0</v>
      </c>
      <c r="B2" s="24" t="s">
        <v>1</v>
      </c>
      <c r="C2" s="24" t="s">
        <v>45</v>
      </c>
      <c r="D2" s="38" t="s">
        <v>48</v>
      </c>
      <c r="E2" s="39"/>
      <c r="F2" s="39"/>
      <c r="G2" s="39"/>
      <c r="H2" s="40"/>
      <c r="I2" s="41" t="s">
        <v>2</v>
      </c>
      <c r="J2" s="42"/>
      <c r="K2" s="42"/>
      <c r="L2" s="42"/>
      <c r="M2" s="42"/>
      <c r="N2" s="42"/>
      <c r="O2" s="42"/>
      <c r="P2" s="38" t="s">
        <v>58</v>
      </c>
      <c r="Q2" s="39"/>
      <c r="R2" s="39"/>
      <c r="S2" s="39"/>
      <c r="T2" s="40"/>
      <c r="U2" s="41" t="s">
        <v>3</v>
      </c>
      <c r="V2" s="42"/>
      <c r="W2" s="42"/>
      <c r="X2" s="43"/>
      <c r="Y2" s="44" t="s">
        <v>47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6"/>
    </row>
    <row r="3" spans="1:44" ht="34.5" customHeight="1">
      <c r="A3" s="37"/>
      <c r="B3" s="25"/>
      <c r="C3" s="25"/>
      <c r="D3" s="27" t="s">
        <v>57</v>
      </c>
      <c r="E3" s="27" t="s">
        <v>56</v>
      </c>
      <c r="F3" s="27" t="s">
        <v>4</v>
      </c>
      <c r="G3" s="27" t="s">
        <v>5</v>
      </c>
      <c r="H3" s="27" t="s">
        <v>6</v>
      </c>
      <c r="I3" s="30" t="s">
        <v>7</v>
      </c>
      <c r="J3" s="32"/>
      <c r="K3" s="30" t="s">
        <v>8</v>
      </c>
      <c r="L3" s="32"/>
      <c r="M3" s="30" t="s">
        <v>9</v>
      </c>
      <c r="N3" s="31"/>
      <c r="O3" s="31"/>
      <c r="P3" s="33" t="s">
        <v>38</v>
      </c>
      <c r="Q3" s="33" t="s">
        <v>39</v>
      </c>
      <c r="R3" s="33" t="s">
        <v>40</v>
      </c>
      <c r="S3" s="47" t="s">
        <v>10</v>
      </c>
      <c r="T3" s="48"/>
      <c r="U3" s="27" t="s">
        <v>11</v>
      </c>
      <c r="V3" s="27" t="s">
        <v>12</v>
      </c>
      <c r="W3" s="27" t="s">
        <v>13</v>
      </c>
      <c r="X3" s="27" t="s">
        <v>14</v>
      </c>
      <c r="Y3" s="30" t="s">
        <v>15</v>
      </c>
      <c r="Z3" s="31"/>
      <c r="AA3" s="31"/>
      <c r="AB3" s="31"/>
      <c r="AC3" s="31"/>
      <c r="AD3" s="31"/>
      <c r="AE3" s="31"/>
      <c r="AF3" s="32"/>
      <c r="AG3" s="30" t="s">
        <v>16</v>
      </c>
      <c r="AH3" s="31"/>
      <c r="AI3" s="31"/>
      <c r="AJ3" s="31"/>
      <c r="AK3" s="31"/>
      <c r="AL3" s="31"/>
      <c r="AM3" s="31"/>
      <c r="AN3" s="31"/>
      <c r="AO3" s="32"/>
    </row>
    <row r="4" spans="1:44" ht="28.5" customHeight="1">
      <c r="A4" s="37"/>
      <c r="B4" s="25"/>
      <c r="C4" s="25"/>
      <c r="D4" s="28"/>
      <c r="E4" s="28"/>
      <c r="F4" s="28"/>
      <c r="G4" s="28"/>
      <c r="H4" s="28"/>
      <c r="I4" s="27" t="s">
        <v>17</v>
      </c>
      <c r="J4" s="27" t="s">
        <v>18</v>
      </c>
      <c r="K4" s="27" t="s">
        <v>19</v>
      </c>
      <c r="L4" s="27" t="s">
        <v>18</v>
      </c>
      <c r="M4" s="27" t="s">
        <v>20</v>
      </c>
      <c r="N4" s="27" t="s">
        <v>21</v>
      </c>
      <c r="O4" s="27" t="s">
        <v>22</v>
      </c>
      <c r="P4" s="34"/>
      <c r="Q4" s="34"/>
      <c r="R4" s="34"/>
      <c r="S4" s="27" t="s">
        <v>23</v>
      </c>
      <c r="T4" s="27" t="s">
        <v>24</v>
      </c>
      <c r="U4" s="28"/>
      <c r="V4" s="28"/>
      <c r="W4" s="28"/>
      <c r="X4" s="28"/>
      <c r="Y4" s="30" t="s">
        <v>25</v>
      </c>
      <c r="Z4" s="32"/>
      <c r="AA4" s="30" t="s">
        <v>26</v>
      </c>
      <c r="AB4" s="32"/>
      <c r="AC4" s="30" t="s">
        <v>27</v>
      </c>
      <c r="AD4" s="32"/>
      <c r="AE4" s="30" t="s">
        <v>28</v>
      </c>
      <c r="AF4" s="32"/>
      <c r="AG4" s="5"/>
      <c r="AH4" s="30" t="s">
        <v>25</v>
      </c>
      <c r="AI4" s="32"/>
      <c r="AJ4" s="30" t="s">
        <v>26</v>
      </c>
      <c r="AK4" s="32"/>
      <c r="AL4" s="30" t="s">
        <v>27</v>
      </c>
      <c r="AM4" s="32"/>
      <c r="AN4" s="30" t="s">
        <v>28</v>
      </c>
      <c r="AO4" s="32"/>
    </row>
    <row r="5" spans="1:44" ht="36" customHeight="1">
      <c r="A5" s="37"/>
      <c r="B5" s="26"/>
      <c r="C5" s="2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5"/>
      <c r="Q5" s="35"/>
      <c r="R5" s="35"/>
      <c r="S5" s="29"/>
      <c r="T5" s="29"/>
      <c r="U5" s="29"/>
      <c r="V5" s="29"/>
      <c r="W5" s="29"/>
      <c r="X5" s="29"/>
      <c r="Y5" s="3" t="s">
        <v>41</v>
      </c>
      <c r="Z5" s="3" t="s">
        <v>42</v>
      </c>
      <c r="AA5" s="3" t="s">
        <v>41</v>
      </c>
      <c r="AB5" s="3" t="s">
        <v>42</v>
      </c>
      <c r="AC5" s="3" t="s">
        <v>41</v>
      </c>
      <c r="AD5" s="3" t="s">
        <v>42</v>
      </c>
      <c r="AE5" s="3" t="s">
        <v>41</v>
      </c>
      <c r="AF5" s="3" t="s">
        <v>42</v>
      </c>
      <c r="AG5" s="3" t="s">
        <v>44</v>
      </c>
      <c r="AH5" s="3" t="s">
        <v>29</v>
      </c>
      <c r="AI5" s="3" t="s">
        <v>42</v>
      </c>
      <c r="AJ5" s="3" t="s">
        <v>43</v>
      </c>
      <c r="AK5" s="3" t="s">
        <v>42</v>
      </c>
      <c r="AL5" s="3" t="s">
        <v>43</v>
      </c>
      <c r="AM5" s="3" t="s">
        <v>42</v>
      </c>
      <c r="AN5" s="3" t="s">
        <v>43</v>
      </c>
      <c r="AO5" s="3" t="s">
        <v>42</v>
      </c>
    </row>
    <row r="6" spans="1:44" ht="25.5" customHeight="1">
      <c r="A6" s="1">
        <v>1</v>
      </c>
      <c r="B6" s="3" t="s">
        <v>30</v>
      </c>
      <c r="C6" s="3">
        <v>55</v>
      </c>
      <c r="D6" s="23">
        <v>43</v>
      </c>
      <c r="E6" s="8">
        <v>0.14883268482490264</v>
      </c>
      <c r="F6" s="7" t="s">
        <v>49</v>
      </c>
      <c r="G6" s="2">
        <v>243</v>
      </c>
      <c r="H6" s="2">
        <v>27</v>
      </c>
      <c r="I6" s="2">
        <v>1</v>
      </c>
      <c r="J6" s="8">
        <v>1</v>
      </c>
      <c r="K6" s="2">
        <v>1</v>
      </c>
      <c r="L6" s="8">
        <v>1</v>
      </c>
      <c r="M6" s="2">
        <v>1</v>
      </c>
      <c r="N6" s="2">
        <v>1</v>
      </c>
      <c r="O6" s="2">
        <v>0</v>
      </c>
      <c r="P6" s="3">
        <v>55</v>
      </c>
      <c r="Q6" s="2">
        <v>110</v>
      </c>
      <c r="R6" s="3">
        <v>55</v>
      </c>
      <c r="S6" s="2">
        <v>149.63</v>
      </c>
      <c r="T6" s="8">
        <v>0.42630000000000001</v>
      </c>
      <c r="U6" s="2">
        <v>0</v>
      </c>
      <c r="V6" s="2">
        <v>3</v>
      </c>
      <c r="W6" s="2">
        <v>14</v>
      </c>
      <c r="X6" s="2">
        <v>0</v>
      </c>
      <c r="Y6" s="9">
        <f>C6*Z6</f>
        <v>38.8245</v>
      </c>
      <c r="Z6" s="10">
        <v>0.70589999999999997</v>
      </c>
      <c r="AA6" s="9">
        <v>12</v>
      </c>
      <c r="AB6" s="10">
        <f>AA6/C6</f>
        <v>0.21818181818181817</v>
      </c>
      <c r="AC6" s="9">
        <v>3</v>
      </c>
      <c r="AD6" s="10">
        <f>AC6/C6</f>
        <v>5.4545454545454543E-2</v>
      </c>
      <c r="AE6" s="9">
        <v>0</v>
      </c>
      <c r="AF6" s="9">
        <v>0</v>
      </c>
      <c r="AG6" s="9">
        <v>22020</v>
      </c>
      <c r="AH6" s="11">
        <v>5996</v>
      </c>
      <c r="AI6" s="12">
        <f>AH6/AG6</f>
        <v>0.27229791099000911</v>
      </c>
      <c r="AJ6" s="9">
        <v>12009</v>
      </c>
      <c r="AK6" s="12">
        <f>AJ6/AG6</f>
        <v>0.54536784741144417</v>
      </c>
      <c r="AL6" s="9">
        <v>2516</v>
      </c>
      <c r="AM6" s="12">
        <f>AL6/AG6</f>
        <v>0.1142597638510445</v>
      </c>
      <c r="AN6" s="9">
        <v>1499</v>
      </c>
      <c r="AO6" s="12">
        <f>AN6/AG6</f>
        <v>6.8074477747502277E-2</v>
      </c>
      <c r="AP6" s="4"/>
      <c r="AQ6" s="4"/>
    </row>
    <row r="7" spans="1:44" ht="25.5" customHeight="1">
      <c r="A7" s="1">
        <v>2</v>
      </c>
      <c r="B7" s="3" t="s">
        <v>31</v>
      </c>
      <c r="C7" s="3">
        <v>25</v>
      </c>
      <c r="D7" s="23">
        <v>79</v>
      </c>
      <c r="E7" s="8">
        <v>0.46777054997043166</v>
      </c>
      <c r="F7" s="7" t="s">
        <v>50</v>
      </c>
      <c r="G7" s="2">
        <v>87</v>
      </c>
      <c r="H7" s="2">
        <v>11</v>
      </c>
      <c r="I7" s="2">
        <v>1</v>
      </c>
      <c r="J7" s="8">
        <v>1</v>
      </c>
      <c r="K7" s="2">
        <v>1</v>
      </c>
      <c r="L7" s="8">
        <v>1</v>
      </c>
      <c r="M7" s="2">
        <v>1</v>
      </c>
      <c r="N7" s="2">
        <v>1</v>
      </c>
      <c r="O7" s="2">
        <v>0</v>
      </c>
      <c r="P7" s="3">
        <v>25</v>
      </c>
      <c r="Q7" s="2">
        <v>50</v>
      </c>
      <c r="R7" s="3">
        <v>25</v>
      </c>
      <c r="S7" s="2">
        <v>102.29</v>
      </c>
      <c r="T7" s="8">
        <v>1.8778999999999999</v>
      </c>
      <c r="U7" s="2">
        <v>0</v>
      </c>
      <c r="V7" s="2">
        <v>7</v>
      </c>
      <c r="W7" s="2">
        <v>7</v>
      </c>
      <c r="X7" s="2">
        <v>0</v>
      </c>
      <c r="Y7" s="9">
        <f>C7*Z7</f>
        <v>12.5</v>
      </c>
      <c r="Z7" s="13">
        <v>0.5</v>
      </c>
      <c r="AA7" s="9">
        <v>12</v>
      </c>
      <c r="AB7" s="10">
        <f>AA7/C7</f>
        <v>0.48</v>
      </c>
      <c r="AC7" s="9">
        <v>0</v>
      </c>
      <c r="AD7" s="9">
        <v>0</v>
      </c>
      <c r="AE7" s="9">
        <v>0</v>
      </c>
      <c r="AF7" s="9">
        <v>0</v>
      </c>
      <c r="AG7" s="14">
        <v>17886</v>
      </c>
      <c r="AH7" s="11">
        <v>2918</v>
      </c>
      <c r="AI7" s="12">
        <f t="shared" ref="AI7:AI13" si="0">AH7/AG7</f>
        <v>0.16314435871631444</v>
      </c>
      <c r="AJ7" s="9">
        <v>10995</v>
      </c>
      <c r="AK7" s="12">
        <f t="shared" ref="AK7:AK11" si="1">AJ7/AG7</f>
        <v>0.61472660181147265</v>
      </c>
      <c r="AL7" s="9">
        <v>3743</v>
      </c>
      <c r="AM7" s="12">
        <f t="shared" ref="AM7:AM13" si="2">AL7/AG7</f>
        <v>0.20926981997092697</v>
      </c>
      <c r="AN7" s="9">
        <v>230</v>
      </c>
      <c r="AO7" s="12">
        <f t="shared" ref="AO7:AO13" si="3">AN7/AG7</f>
        <v>1.2859219501285922E-2</v>
      </c>
      <c r="AP7" s="4"/>
      <c r="AQ7" s="4"/>
    </row>
    <row r="8" spans="1:44" ht="25.5" customHeight="1">
      <c r="A8" s="1">
        <v>3</v>
      </c>
      <c r="B8" s="3" t="s">
        <v>32</v>
      </c>
      <c r="C8" s="3">
        <v>2</v>
      </c>
      <c r="D8" s="23">
        <v>2</v>
      </c>
      <c r="E8" s="8">
        <v>0.10936943355895967</v>
      </c>
      <c r="F8" s="7" t="s">
        <v>51</v>
      </c>
      <c r="G8" s="6">
        <v>12</v>
      </c>
      <c r="H8" s="6">
        <v>26</v>
      </c>
      <c r="I8" s="2">
        <v>0</v>
      </c>
      <c r="J8" s="8">
        <v>1</v>
      </c>
      <c r="K8" s="2">
        <v>0</v>
      </c>
      <c r="L8" s="8">
        <v>1</v>
      </c>
      <c r="M8" s="2">
        <v>1</v>
      </c>
      <c r="N8" s="2">
        <v>1</v>
      </c>
      <c r="O8" s="2">
        <v>0</v>
      </c>
      <c r="P8" s="3">
        <v>2</v>
      </c>
      <c r="Q8" s="2">
        <v>4</v>
      </c>
      <c r="R8" s="3">
        <v>2</v>
      </c>
      <c r="S8" s="2">
        <v>89.15</v>
      </c>
      <c r="T8" s="8">
        <v>3.8075999999999999</v>
      </c>
      <c r="U8" s="2">
        <v>0</v>
      </c>
      <c r="V8" s="2">
        <v>0</v>
      </c>
      <c r="W8" s="2">
        <v>10</v>
      </c>
      <c r="X8" s="2">
        <v>0</v>
      </c>
      <c r="Y8" s="9">
        <f>C8*Z8</f>
        <v>1</v>
      </c>
      <c r="Z8" s="13">
        <v>0.5</v>
      </c>
      <c r="AA8" s="9">
        <f>C8*AB8</f>
        <v>1</v>
      </c>
      <c r="AB8" s="10">
        <v>0.5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15">
        <v>0</v>
      </c>
      <c r="AJ8" s="9">
        <v>0</v>
      </c>
      <c r="AK8" s="15">
        <v>0</v>
      </c>
      <c r="AL8" s="9">
        <v>0</v>
      </c>
      <c r="AM8" s="15">
        <v>0</v>
      </c>
      <c r="AN8" s="9">
        <v>0</v>
      </c>
      <c r="AO8" s="15">
        <v>0</v>
      </c>
      <c r="AP8" s="4"/>
      <c r="AQ8" s="4"/>
      <c r="AR8" s="4"/>
    </row>
    <row r="9" spans="1:44" ht="25.5" customHeight="1">
      <c r="A9" s="1">
        <v>4</v>
      </c>
      <c r="B9" s="3" t="s">
        <v>33</v>
      </c>
      <c r="C9" s="3">
        <v>7</v>
      </c>
      <c r="D9" s="23">
        <v>35</v>
      </c>
      <c r="E9" s="8">
        <v>0.33371958285052145</v>
      </c>
      <c r="F9" s="7" t="s">
        <v>52</v>
      </c>
      <c r="G9" s="2">
        <v>66</v>
      </c>
      <c r="H9" s="2">
        <v>5</v>
      </c>
      <c r="I9" s="2">
        <v>1</v>
      </c>
      <c r="J9" s="8">
        <v>1</v>
      </c>
      <c r="K9" s="2">
        <v>1</v>
      </c>
      <c r="L9" s="8">
        <v>1</v>
      </c>
      <c r="M9" s="2">
        <v>1</v>
      </c>
      <c r="N9" s="2">
        <v>1</v>
      </c>
      <c r="O9" s="2">
        <v>0</v>
      </c>
      <c r="P9" s="3">
        <v>7</v>
      </c>
      <c r="Q9" s="2">
        <v>14</v>
      </c>
      <c r="R9" s="3">
        <v>7</v>
      </c>
      <c r="S9" s="2">
        <v>44.8</v>
      </c>
      <c r="T9" s="8">
        <v>-0.25509999999999999</v>
      </c>
      <c r="U9" s="2">
        <v>0</v>
      </c>
      <c r="V9" s="2">
        <v>2</v>
      </c>
      <c r="W9" s="2">
        <v>1</v>
      </c>
      <c r="X9" s="2">
        <v>0</v>
      </c>
      <c r="Y9" s="9">
        <f>C9*Z9</f>
        <v>7</v>
      </c>
      <c r="Z9" s="13">
        <v>1</v>
      </c>
      <c r="AA9" s="9">
        <v>4</v>
      </c>
      <c r="AB9" s="10">
        <f>AA9/C9</f>
        <v>0.5714285714285714</v>
      </c>
      <c r="AC9" s="9">
        <v>0</v>
      </c>
      <c r="AD9" s="9">
        <v>0</v>
      </c>
      <c r="AE9" s="9">
        <v>0</v>
      </c>
      <c r="AF9" s="9">
        <v>0</v>
      </c>
      <c r="AG9" s="9">
        <v>1718</v>
      </c>
      <c r="AH9" s="9">
        <v>247</v>
      </c>
      <c r="AI9" s="12">
        <f t="shared" si="0"/>
        <v>0.14377182770663563</v>
      </c>
      <c r="AJ9" s="9">
        <v>1440</v>
      </c>
      <c r="AK9" s="12">
        <f t="shared" si="1"/>
        <v>0.8381839348079162</v>
      </c>
      <c r="AL9" s="9">
        <v>20</v>
      </c>
      <c r="AM9" s="12">
        <f t="shared" si="2"/>
        <v>1.1641443538998836E-2</v>
      </c>
      <c r="AN9" s="9">
        <v>11</v>
      </c>
      <c r="AO9" s="12">
        <f t="shared" si="3"/>
        <v>6.4027939464493594E-3</v>
      </c>
      <c r="AP9" s="4"/>
      <c r="AQ9" s="4"/>
      <c r="AR9" s="4"/>
    </row>
    <row r="10" spans="1:44" ht="25.5" customHeight="1">
      <c r="A10" s="1">
        <v>5</v>
      </c>
      <c r="B10" s="3" t="s">
        <v>34</v>
      </c>
      <c r="C10" s="3">
        <v>0</v>
      </c>
      <c r="D10" s="20">
        <v>0</v>
      </c>
      <c r="E10" s="8">
        <v>0</v>
      </c>
      <c r="F10" s="6">
        <v>0</v>
      </c>
      <c r="G10" s="2">
        <v>0</v>
      </c>
      <c r="H10" s="2">
        <v>0</v>
      </c>
      <c r="I10" s="2">
        <v>1</v>
      </c>
      <c r="J10" s="8">
        <v>0</v>
      </c>
      <c r="K10" s="2">
        <v>1</v>
      </c>
      <c r="L10" s="8">
        <v>0</v>
      </c>
      <c r="M10" s="2">
        <v>0</v>
      </c>
      <c r="N10" s="2">
        <v>0</v>
      </c>
      <c r="O10" s="2">
        <v>0</v>
      </c>
      <c r="P10" s="3">
        <v>0</v>
      </c>
      <c r="Q10" s="2">
        <v>0</v>
      </c>
      <c r="R10" s="3">
        <v>0</v>
      </c>
      <c r="S10" s="2">
        <v>0</v>
      </c>
      <c r="T10" s="8">
        <v>0</v>
      </c>
      <c r="U10" s="2">
        <v>0</v>
      </c>
      <c r="V10" s="2">
        <v>0</v>
      </c>
      <c r="W10" s="2">
        <v>0</v>
      </c>
      <c r="X10" s="2">
        <v>0</v>
      </c>
      <c r="Y10" s="9">
        <f>C10*Z10</f>
        <v>0</v>
      </c>
      <c r="Z10" s="9">
        <v>0</v>
      </c>
      <c r="AA10" s="9">
        <f>C10*AB10</f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15">
        <v>0</v>
      </c>
      <c r="AJ10" s="9">
        <v>0</v>
      </c>
      <c r="AK10" s="15">
        <v>0</v>
      </c>
      <c r="AL10" s="9">
        <v>0</v>
      </c>
      <c r="AM10" s="15">
        <v>0</v>
      </c>
      <c r="AN10" s="9">
        <v>0</v>
      </c>
      <c r="AO10" s="15">
        <v>0</v>
      </c>
    </row>
    <row r="11" spans="1:44" ht="25.5" customHeight="1">
      <c r="A11" s="1">
        <v>6</v>
      </c>
      <c r="B11" s="3" t="s">
        <v>35</v>
      </c>
      <c r="C11" s="3">
        <v>3</v>
      </c>
      <c r="D11" s="20">
        <v>0</v>
      </c>
      <c r="E11" s="8">
        <v>0</v>
      </c>
      <c r="F11" s="7" t="s">
        <v>53</v>
      </c>
      <c r="G11" s="2">
        <v>30</v>
      </c>
      <c r="H11" s="2">
        <v>16</v>
      </c>
      <c r="I11" s="2">
        <v>1</v>
      </c>
      <c r="J11" s="8">
        <v>1</v>
      </c>
      <c r="K11" s="2">
        <v>1</v>
      </c>
      <c r="L11" s="8">
        <v>1</v>
      </c>
      <c r="M11" s="2">
        <v>1</v>
      </c>
      <c r="N11" s="2">
        <v>1</v>
      </c>
      <c r="O11" s="2">
        <v>0</v>
      </c>
      <c r="P11" s="3">
        <v>3</v>
      </c>
      <c r="Q11" s="2">
        <v>6</v>
      </c>
      <c r="R11" s="3">
        <v>3</v>
      </c>
      <c r="S11" s="2">
        <v>0</v>
      </c>
      <c r="T11" s="8">
        <v>0</v>
      </c>
      <c r="U11" s="2">
        <v>0</v>
      </c>
      <c r="V11" s="2">
        <v>2</v>
      </c>
      <c r="W11" s="2">
        <v>3</v>
      </c>
      <c r="X11" s="2">
        <v>0</v>
      </c>
      <c r="Y11" s="9">
        <f>C11*Z11</f>
        <v>3</v>
      </c>
      <c r="Z11" s="15">
        <v>1</v>
      </c>
      <c r="AA11" s="9">
        <f>C11*AB11</f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6433</v>
      </c>
      <c r="AH11" s="9">
        <v>683</v>
      </c>
      <c r="AI11" s="12">
        <f t="shared" si="0"/>
        <v>0.1061713042126535</v>
      </c>
      <c r="AJ11" s="9">
        <v>4503</v>
      </c>
      <c r="AK11" s="12">
        <f t="shared" si="1"/>
        <v>0.69998445515311669</v>
      </c>
      <c r="AL11" s="9">
        <v>585</v>
      </c>
      <c r="AM11" s="12">
        <f t="shared" si="2"/>
        <v>9.0937354267060469E-2</v>
      </c>
      <c r="AN11" s="9">
        <v>662</v>
      </c>
      <c r="AO11" s="12">
        <f t="shared" si="3"/>
        <v>0.10290688636716928</v>
      </c>
    </row>
    <row r="12" spans="1:44" ht="25.5" customHeight="1">
      <c r="A12" s="1">
        <v>7</v>
      </c>
      <c r="B12" s="3" t="s">
        <v>37</v>
      </c>
      <c r="C12" s="3">
        <v>1</v>
      </c>
      <c r="D12" s="20">
        <v>0</v>
      </c>
      <c r="E12" s="8">
        <v>0</v>
      </c>
      <c r="F12" s="7" t="s">
        <v>54</v>
      </c>
      <c r="G12" s="2">
        <v>14</v>
      </c>
      <c r="H12" s="2">
        <v>5</v>
      </c>
      <c r="I12" s="2">
        <v>1</v>
      </c>
      <c r="J12" s="8">
        <v>1</v>
      </c>
      <c r="K12" s="2">
        <v>1</v>
      </c>
      <c r="L12" s="8">
        <v>1</v>
      </c>
      <c r="M12" s="2">
        <v>1</v>
      </c>
      <c r="N12" s="2">
        <v>1</v>
      </c>
      <c r="O12" s="2">
        <v>0</v>
      </c>
      <c r="P12" s="3">
        <v>1</v>
      </c>
      <c r="Q12" s="2">
        <v>2</v>
      </c>
      <c r="R12" s="3">
        <v>1</v>
      </c>
      <c r="S12" s="2">
        <v>0.57999999999999996</v>
      </c>
      <c r="T12" s="8">
        <v>-0.96519999999999995</v>
      </c>
      <c r="U12" s="2">
        <v>0</v>
      </c>
      <c r="V12" s="2">
        <v>1</v>
      </c>
      <c r="W12" s="2">
        <v>0</v>
      </c>
      <c r="X12" s="2">
        <v>0</v>
      </c>
      <c r="Y12" s="9">
        <f>C12*Z12</f>
        <v>1</v>
      </c>
      <c r="Z12" s="16">
        <v>1</v>
      </c>
      <c r="AA12" s="9">
        <f>C12*AB12</f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4</v>
      </c>
      <c r="AI12" s="15">
        <v>0</v>
      </c>
      <c r="AJ12" s="9">
        <v>0</v>
      </c>
      <c r="AK12" s="15">
        <v>0</v>
      </c>
      <c r="AL12" s="9">
        <v>374</v>
      </c>
      <c r="AM12" s="15">
        <v>0</v>
      </c>
      <c r="AN12" s="9">
        <v>0</v>
      </c>
      <c r="AO12" s="15">
        <v>0</v>
      </c>
    </row>
    <row r="13" spans="1:44" ht="25.5" customHeight="1">
      <c r="A13" s="1">
        <v>8</v>
      </c>
      <c r="B13" s="3" t="s">
        <v>36</v>
      </c>
      <c r="C13" s="3">
        <f>SUM(C6:C12)</f>
        <v>93</v>
      </c>
      <c r="D13" s="20">
        <f>SUM(D6:D12)</f>
        <v>159</v>
      </c>
      <c r="E13" s="8">
        <v>0.23286638483323943</v>
      </c>
      <c r="F13" s="7" t="s">
        <v>55</v>
      </c>
      <c r="G13" s="2">
        <f>SUM(G6:G12)</f>
        <v>452</v>
      </c>
      <c r="H13" s="2">
        <f>SUM(H6:H12)</f>
        <v>90</v>
      </c>
      <c r="I13" s="2">
        <v>1</v>
      </c>
      <c r="J13" s="8">
        <v>1</v>
      </c>
      <c r="K13" s="2">
        <v>1</v>
      </c>
      <c r="L13" s="8">
        <v>1</v>
      </c>
      <c r="M13" s="6">
        <v>7</v>
      </c>
      <c r="N13" s="6">
        <v>7</v>
      </c>
      <c r="O13" s="7">
        <f t="shared" ref="O13" si="4">SUM(O6:O12)</f>
        <v>0</v>
      </c>
      <c r="P13" s="3">
        <f>SUM(P6:P12)</f>
        <v>93</v>
      </c>
      <c r="Q13" s="2">
        <f>SUM(Q6:Q12)</f>
        <v>186</v>
      </c>
      <c r="R13" s="3">
        <f>SUM(R6:R12)</f>
        <v>93</v>
      </c>
      <c r="S13" s="2">
        <f>SUM(S6:S12)</f>
        <v>386.45000000000005</v>
      </c>
      <c r="T13" s="8">
        <v>6.4000000000000003E-3</v>
      </c>
      <c r="U13" s="2">
        <v>0</v>
      </c>
      <c r="V13" s="2">
        <v>15</v>
      </c>
      <c r="W13" s="2">
        <v>35</v>
      </c>
      <c r="X13" s="2">
        <v>0</v>
      </c>
      <c r="Y13" s="9">
        <v>63</v>
      </c>
      <c r="Z13" s="17">
        <f>Y13/C13</f>
        <v>0.67741935483870963</v>
      </c>
      <c r="AA13" s="9">
        <v>29</v>
      </c>
      <c r="AB13" s="17">
        <f>AA13/C13</f>
        <v>0.31182795698924731</v>
      </c>
      <c r="AC13" s="9">
        <v>3</v>
      </c>
      <c r="AD13" s="17">
        <f>AC13/C13</f>
        <v>3.2258064516129031E-2</v>
      </c>
      <c r="AE13" s="9">
        <v>0</v>
      </c>
      <c r="AF13" s="9">
        <v>0</v>
      </c>
      <c r="AG13" s="9">
        <f>SUM(AG6:AG12)</f>
        <v>48057</v>
      </c>
      <c r="AH13" s="18">
        <f>SUM(AH6:AH12)</f>
        <v>9848</v>
      </c>
      <c r="AI13" s="12">
        <f t="shared" si="0"/>
        <v>0.20492332022390078</v>
      </c>
      <c r="AJ13" s="14">
        <f>SUM(AJ6:AJ12)</f>
        <v>28947</v>
      </c>
      <c r="AK13" s="12">
        <f>AJ13/AG13</f>
        <v>0.60234721268493663</v>
      </c>
      <c r="AL13" s="14">
        <f>SUM(AL6:AL12)</f>
        <v>7238</v>
      </c>
      <c r="AM13" s="12">
        <f t="shared" si="2"/>
        <v>0.15061281395010093</v>
      </c>
      <c r="AN13" s="14">
        <f>SUM(AN6:AN12)</f>
        <v>2402</v>
      </c>
      <c r="AO13" s="12">
        <f t="shared" si="3"/>
        <v>4.99823126703706E-2</v>
      </c>
    </row>
    <row r="15" spans="1:44">
      <c r="F15" s="21"/>
    </row>
    <row r="16" spans="1:44">
      <c r="F16" s="21"/>
      <c r="L16" s="19"/>
    </row>
    <row r="17" spans="6:6">
      <c r="F17" s="22"/>
    </row>
    <row r="18" spans="6:6">
      <c r="F18" s="22"/>
    </row>
    <row r="19" spans="6:6">
      <c r="F19" s="22"/>
    </row>
    <row r="20" spans="6:6">
      <c r="F20" s="22"/>
    </row>
    <row r="21" spans="6:6">
      <c r="F21" s="21"/>
    </row>
  </sheetData>
  <mergeCells count="44">
    <mergeCell ref="AG3:AO3"/>
    <mergeCell ref="H3:H5"/>
    <mergeCell ref="I3:J3"/>
    <mergeCell ref="U3:U5"/>
    <mergeCell ref="Q3:Q5"/>
    <mergeCell ref="R3:R5"/>
    <mergeCell ref="S3:T3"/>
    <mergeCell ref="K3:L3"/>
    <mergeCell ref="AC4:AD4"/>
    <mergeCell ref="AE4:AF4"/>
    <mergeCell ref="AH4:AI4"/>
    <mergeCell ref="AJ4:AK4"/>
    <mergeCell ref="A1:AO1"/>
    <mergeCell ref="A2:A5"/>
    <mergeCell ref="B2:B5"/>
    <mergeCell ref="D2:H2"/>
    <mergeCell ref="I2:O2"/>
    <mergeCell ref="P2:T2"/>
    <mergeCell ref="U2:X2"/>
    <mergeCell ref="Y2:AO2"/>
    <mergeCell ref="D3:D5"/>
    <mergeCell ref="E3:E5"/>
    <mergeCell ref="F3:F5"/>
    <mergeCell ref="G3:G5"/>
    <mergeCell ref="AL4:AM4"/>
    <mergeCell ref="AN4:AO4"/>
    <mergeCell ref="Y4:Z4"/>
    <mergeCell ref="AA4:AB4"/>
    <mergeCell ref="C2:C5"/>
    <mergeCell ref="V3:V5"/>
    <mergeCell ref="W3:W5"/>
    <mergeCell ref="X3:X5"/>
    <mergeCell ref="Y3:AF3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M3:O3"/>
    <mergeCell ref="P3:P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E12"/>
  <sheetViews>
    <sheetView workbookViewId="0">
      <selection activeCell="E9" sqref="E9:E12"/>
    </sheetView>
  </sheetViews>
  <sheetFormatPr defaultRowHeight="13.5"/>
  <sheetData>
    <row r="9" spans="5:5">
      <c r="E9">
        <v>43</v>
      </c>
    </row>
    <row r="10" spans="5:5">
      <c r="E10">
        <v>79</v>
      </c>
    </row>
    <row r="11" spans="5:5">
      <c r="E11">
        <v>2</v>
      </c>
    </row>
    <row r="12" spans="5:5">
      <c r="E12">
        <v>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总表二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Anonymous</cp:lastModifiedBy>
  <cp:lastPrinted>2020-12-17T01:52:39Z</cp:lastPrinted>
  <dcterms:created xsi:type="dcterms:W3CDTF">2016-12-26T00:40:47Z</dcterms:created>
  <dcterms:modified xsi:type="dcterms:W3CDTF">2021-11-26T09:31:39Z</dcterms:modified>
</cp:coreProperties>
</file>