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封面"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 sheetId="11" r:id="rId11"/>
    <sheet name="表十一" sheetId="12" r:id="rId12"/>
    <sheet name="表十二"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<sst xmlns="http://schemas.openxmlformats.org/spreadsheetml/2006/main" count="1952" uniqueCount="671">
  <si>
    <t>2024年部门预算公开表</t>
  </si>
  <si>
    <t>丰都县兴义镇人民政府</t>
  </si>
  <si>
    <t>（公章）</t>
  </si>
  <si>
    <t>报送日期：     2024 年 2 月 23 日</t>
  </si>
  <si>
    <t>单位负责人签章：李俊         财务负责人签章：代蕾        制表人签章：李明静</t>
  </si>
  <si>
    <t>表一</t>
  </si>
  <si>
    <t>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</si>
  <si>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</si>
  <si>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</si>
  <si>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</si>
  <si>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</si>
  <si>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</si>
  <si>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</si>
  <si>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</si>
  <si>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</si>
  <si>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</si>
  <si>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</si>
  <si>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</si>
  <si>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</si>
  <si>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</si>
  <si>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</si>
  <si>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文化旅游体育与传媒支出</t>
  </si>
  <si>
    <t>国有资本经营预算资金</t>
  </si>
  <si>
    <t>社会保障和就业支出</t>
  </si>
  <si>
    <t>卫生健康支出</t>
  </si>
  <si>
    <t>城乡社区支出</t>
  </si>
  <si>
    <t>农林水支出</t>
  </si>
  <si>
    <t>交通运输支出</t>
  </si>
  <si>
    <t>自然资源海洋气象等支出</t>
  </si>
  <si>
    <t>住房保障支出</t>
  </si>
  <si>
    <t>灾害防治及应急管理支出</t>
  </si>
  <si>
    <t>预备费</t>
  </si>
  <si>
    <t>其他支出</t>
  </si>
  <si>
    <t>二、上年结转</t>
  </si>
  <si>
    <t>二、结转下年</t>
  </si>
  <si>
    <t>一般公共预算拨款</t>
  </si>
  <si>
    <t>政府性基金预算拨款</t>
  </si>
  <si>
    <t>国有资本经营收入</t>
  </si>
  <si>
    <t>收入合计</t>
  </si>
  <si>
    <t>支出合计</t>
  </si>
  <si>
    <t>表二</t>
  </si>
  <si>
    <t>一般公共预算财政拨款支出预算表</t>
  </si>
  <si>
    <t>功能分类科目</t>
  </si>
  <si>
    <t>2024年预算数</t>
  </si>
  <si>
    <t xml:space="preserve"> 科目编码</t>
  </si>
  <si>
    <t>科目名称</t>
  </si>
  <si>
    <t>总计</t>
  </si>
  <si>
    <t xml:space="preserve">基本支出 </t>
  </si>
  <si>
    <t xml:space="preserve">项目支出 </t>
  </si>
  <si>
    <t>201</t>
  </si>
  <si>
    <r>
      <rPr>
        <sz val="10"/>
        <color rgb="FF000000"/>
        <rFont val="方正仿宋_GBK"/>
        <charset val="134"/>
      </rPr>
      <t> 20101</t>
    </r>
  </si>
  <si>
    <r>
      <rPr>
        <sz val="10"/>
        <color rgb="FF000000"/>
        <rFont val="方正仿宋_GBK"/>
        <charset val="134"/>
      </rPr>
      <t> 人大事务</t>
    </r>
  </si>
  <si>
    <r>
      <rPr>
        <sz val="10"/>
        <color rgb="FF000000"/>
        <rFont val="方正仿宋_GBK"/>
        <charset val="134"/>
      </rPr>
      <t>  2010104</t>
    </r>
  </si>
  <si>
    <r>
      <rPr>
        <sz val="10"/>
        <color rgb="FF000000"/>
        <rFont val="方正仿宋_GBK"/>
        <charset val="134"/>
      </rPr>
      <t>  人大会议</t>
    </r>
  </si>
  <si>
    <r>
      <rPr>
        <sz val="10"/>
        <color rgb="FF000000"/>
        <rFont val="方正仿宋_GBK"/>
        <charset val="134"/>
      </rPr>
      <t> 20103</t>
    </r>
  </si>
  <si>
    <r>
      <rPr>
        <sz val="10"/>
        <color rgb="FF000000"/>
        <rFont val="方正仿宋_GBK"/>
        <charset val="134"/>
      </rPr>
      <t> 政府办公厅（室）及相关机构事务</t>
    </r>
  </si>
  <si>
    <r>
      <rPr>
        <sz val="10"/>
        <color rgb="FF000000"/>
        <rFont val="方正仿宋_GBK"/>
        <charset val="134"/>
      </rPr>
      <t>  2010301</t>
    </r>
  </si>
  <si>
    <r>
      <rPr>
        <sz val="10"/>
        <color rgb="FF000000"/>
        <rFont val="方正仿宋_GBK"/>
        <charset val="134"/>
      </rPr>
      <t>  行政运行</t>
    </r>
  </si>
  <si>
    <r>
      <rPr>
        <sz val="10"/>
        <color rgb="FF000000"/>
        <rFont val="方正仿宋_GBK"/>
        <charset val="134"/>
      </rPr>
      <t>  2010399</t>
    </r>
  </si>
  <si>
    <r>
      <rPr>
        <sz val="10"/>
        <color rgb="FF000000"/>
        <rFont val="方正仿宋_GBK"/>
        <charset val="134"/>
      </rPr>
      <t>  其他政府办公厅（室）及相关机构事务支出</t>
    </r>
  </si>
  <si>
    <r>
      <rPr>
        <sz val="10"/>
        <color rgb="FF000000"/>
        <rFont val="方正仿宋_GBK"/>
        <charset val="134"/>
      </rPr>
      <t> 20113</t>
    </r>
  </si>
  <si>
    <r>
      <rPr>
        <sz val="10"/>
        <color rgb="FF000000"/>
        <rFont val="方正仿宋_GBK"/>
        <charset val="134"/>
      </rPr>
      <t> 商贸事务</t>
    </r>
  </si>
  <si>
    <r>
      <rPr>
        <sz val="10"/>
        <color rgb="FF000000"/>
        <rFont val="方正仿宋_GBK"/>
        <charset val="134"/>
      </rPr>
      <t>  2011308</t>
    </r>
  </si>
  <si>
    <r>
      <rPr>
        <sz val="10"/>
        <color rgb="FF000000"/>
        <rFont val="方正仿宋_GBK"/>
        <charset val="134"/>
      </rPr>
      <t>  招商引资</t>
    </r>
  </si>
  <si>
    <t>207</t>
  </si>
  <si>
    <r>
      <rPr>
        <sz val="10"/>
        <color rgb="FF000000"/>
        <rFont val="方正仿宋_GBK"/>
        <charset val="134"/>
      </rPr>
      <t> 20701</t>
    </r>
  </si>
  <si>
    <r>
      <rPr>
        <sz val="10"/>
        <color rgb="FF000000"/>
        <rFont val="方正仿宋_GBK"/>
        <charset val="134"/>
      </rPr>
      <t> 文化和旅游</t>
    </r>
  </si>
  <si>
    <r>
      <rPr>
        <sz val="10"/>
        <color rgb="FF000000"/>
        <rFont val="方正仿宋_GBK"/>
        <charset val="134"/>
      </rPr>
      <t>  2070109</t>
    </r>
  </si>
  <si>
    <r>
      <rPr>
        <sz val="10"/>
        <color rgb="FF000000"/>
        <rFont val="方正仿宋_GBK"/>
        <charset val="134"/>
      </rPr>
      <t>  群众文化</t>
    </r>
  </si>
  <si>
    <r>
      <rPr>
        <sz val="10"/>
        <color rgb="FF000000"/>
        <rFont val="方正仿宋_GBK"/>
        <charset val="134"/>
      </rPr>
      <t>  2070199</t>
    </r>
  </si>
  <si>
    <r>
      <rPr>
        <sz val="10"/>
        <color rgb="FF000000"/>
        <rFont val="方正仿宋_GBK"/>
        <charset val="134"/>
      </rPr>
      <t>  其他文化和旅游支出</t>
    </r>
  </si>
  <si>
    <t>208</t>
  </si>
  <si>
    <r>
      <rPr>
        <sz val="10"/>
        <color rgb="FF000000"/>
        <rFont val="方正仿宋_GBK"/>
        <charset val="134"/>
      </rPr>
      <t> 20801</t>
    </r>
  </si>
  <si>
    <r>
      <rPr>
        <sz val="10"/>
        <color rgb="FF000000"/>
        <rFont val="Arial"/>
        <charset val="134"/>
      </rPr>
      <t> </t>
    </r>
    <r>
      <rPr>
        <sz val="10"/>
        <color rgb="FF000000"/>
        <rFont val="方正仿宋_GBK"/>
        <charset val="134"/>
      </rPr>
      <t>人力资源和社会保障管理事务</t>
    </r>
  </si>
  <si>
    <r>
      <rPr>
        <sz val="10"/>
        <color rgb="FF000000"/>
        <rFont val="方正仿宋_GBK"/>
        <charset val="134"/>
      </rPr>
      <t>  2080199</t>
    </r>
  </si>
  <si>
    <r>
      <rPr>
        <sz val="10"/>
        <color rgb="FF000000"/>
        <rFont val="Arial"/>
        <charset val="134"/>
      </rPr>
      <t>  </t>
    </r>
    <r>
      <rPr>
        <sz val="10"/>
        <color rgb="FF000000"/>
        <rFont val="方正仿宋_GBK"/>
        <charset val="134"/>
      </rPr>
      <t>其他人力资源和社会保障管理事务支出</t>
    </r>
  </si>
  <si>
    <r>
      <rPr>
        <sz val="10"/>
        <color rgb="FF000000"/>
        <rFont val="方正仿宋_GBK"/>
        <charset val="134"/>
      </rPr>
      <t> 20802</t>
    </r>
  </si>
  <si>
    <r>
      <rPr>
        <sz val="10"/>
        <color rgb="FF000000"/>
        <rFont val="方正仿宋_GBK"/>
        <charset val="134"/>
      </rPr>
      <t> 民政管理事务</t>
    </r>
  </si>
  <si>
    <r>
      <rPr>
        <sz val="10"/>
        <color rgb="FF000000"/>
        <rFont val="方正仿宋_GBK"/>
        <charset val="134"/>
      </rPr>
      <t>  2080208</t>
    </r>
  </si>
  <si>
    <r>
      <rPr>
        <sz val="10"/>
        <color rgb="FF000000"/>
        <rFont val="方正仿宋_GBK"/>
        <charset val="134"/>
      </rPr>
      <t>  基层政权建设和社区治理</t>
    </r>
  </si>
  <si>
    <r>
      <rPr>
        <sz val="10"/>
        <color rgb="FF000000"/>
        <rFont val="方正仿宋_GBK"/>
        <charset val="134"/>
      </rPr>
      <t> 20805</t>
    </r>
  </si>
  <si>
    <r>
      <rPr>
        <sz val="10"/>
        <color rgb="FF000000"/>
        <rFont val="方正仿宋_GBK"/>
        <charset val="134"/>
      </rPr>
      <t> 行政事业单位养老支出</t>
    </r>
  </si>
  <si>
    <r>
      <rPr>
        <sz val="10"/>
        <color rgb="FF000000"/>
        <rFont val="方正仿宋_GBK"/>
        <charset val="134"/>
      </rPr>
      <t>  2080505</t>
    </r>
  </si>
  <si>
    <r>
      <rPr>
        <sz val="10"/>
        <color rgb="FF000000"/>
        <rFont val="方正仿宋_GBK"/>
        <charset val="134"/>
      </rPr>
      <t>  机关事业单位基本养老保险缴费支出</t>
    </r>
  </si>
  <si>
    <r>
      <rPr>
        <sz val="10"/>
        <color rgb="FF000000"/>
        <rFont val="方正仿宋_GBK"/>
        <charset val="134"/>
      </rPr>
      <t>  2080506</t>
    </r>
  </si>
  <si>
    <r>
      <rPr>
        <sz val="10"/>
        <color rgb="FF000000"/>
        <rFont val="方正仿宋_GBK"/>
        <charset val="134"/>
      </rPr>
      <t>  机关事业单位职业年金缴费支出</t>
    </r>
  </si>
  <si>
    <r>
      <rPr>
        <sz val="10"/>
        <color rgb="FF000000"/>
        <rFont val="方正仿宋_GBK"/>
        <charset val="134"/>
      </rPr>
      <t>  2080599</t>
    </r>
  </si>
  <si>
    <r>
      <rPr>
        <sz val="10"/>
        <color rgb="FF000000"/>
        <rFont val="Arial"/>
        <charset val="134"/>
      </rPr>
      <t>  </t>
    </r>
    <r>
      <rPr>
        <sz val="10"/>
        <color rgb="FF000000"/>
        <rFont val="方正仿宋_GBK"/>
        <charset val="134"/>
      </rPr>
      <t>其他行政事业单位养老支出</t>
    </r>
  </si>
  <si>
    <r>
      <rPr>
        <sz val="10"/>
        <color rgb="FF000000"/>
        <rFont val="方正仿宋_GBK"/>
        <charset val="134"/>
      </rPr>
      <t> 20828</t>
    </r>
  </si>
  <si>
    <r>
      <rPr>
        <sz val="10"/>
        <color rgb="FF000000"/>
        <rFont val="方正仿宋_GBK"/>
        <charset val="134"/>
      </rPr>
      <t> 退役军人管理事务</t>
    </r>
  </si>
  <si>
    <r>
      <rPr>
        <sz val="10"/>
        <color rgb="FF000000"/>
        <rFont val="方正仿宋_GBK"/>
        <charset val="134"/>
      </rPr>
      <t>  2082850</t>
    </r>
  </si>
  <si>
    <r>
      <rPr>
        <sz val="10"/>
        <color rgb="FF000000"/>
        <rFont val="方正仿宋_GBK"/>
        <charset val="134"/>
      </rPr>
      <t>  事业运行</t>
    </r>
  </si>
  <si>
    <t>210</t>
  </si>
  <si>
    <r>
      <rPr>
        <sz val="10"/>
        <color rgb="FF000000"/>
        <rFont val="方正仿宋_GBK"/>
        <charset val="134"/>
      </rPr>
      <t> 21011</t>
    </r>
  </si>
  <si>
    <r>
      <rPr>
        <sz val="10"/>
        <color rgb="FF000000"/>
        <rFont val="方正仿宋_GBK"/>
        <charset val="134"/>
      </rPr>
      <t> 行政事业单位医疗</t>
    </r>
  </si>
  <si>
    <r>
      <rPr>
        <sz val="10"/>
        <color rgb="FF000000"/>
        <rFont val="方正仿宋_GBK"/>
        <charset val="134"/>
      </rPr>
      <t>  2101101</t>
    </r>
  </si>
  <si>
    <r>
      <rPr>
        <sz val="10"/>
        <color rgb="FF000000"/>
        <rFont val="方正仿宋_GBK"/>
        <charset val="134"/>
      </rPr>
      <t>  行政单位医疗</t>
    </r>
  </si>
  <si>
    <r>
      <rPr>
        <sz val="10"/>
        <color rgb="FF000000"/>
        <rFont val="方正仿宋_GBK"/>
        <charset val="134"/>
      </rPr>
      <t>  2101102</t>
    </r>
  </si>
  <si>
    <r>
      <rPr>
        <sz val="10"/>
        <color rgb="FF000000"/>
        <rFont val="方正仿宋_GBK"/>
        <charset val="134"/>
      </rPr>
      <t>  事业单位医疗</t>
    </r>
  </si>
  <si>
    <r>
      <rPr>
        <sz val="10"/>
        <color rgb="FF000000"/>
        <rFont val="方正仿宋_GBK"/>
        <charset val="134"/>
      </rPr>
      <t>  2101199</t>
    </r>
  </si>
  <si>
    <r>
      <rPr>
        <sz val="10"/>
        <color rgb="FF000000"/>
        <rFont val="方正仿宋_GBK"/>
        <charset val="134"/>
      </rPr>
      <t>  其他行政事业单位医疗支出</t>
    </r>
  </si>
  <si>
    <t>212</t>
  </si>
  <si>
    <r>
      <rPr>
        <sz val="10"/>
        <color rgb="FF000000"/>
        <rFont val="方正仿宋_GBK"/>
        <charset val="134"/>
      </rPr>
      <t> 21201</t>
    </r>
  </si>
  <si>
    <r>
      <rPr>
        <sz val="10"/>
        <color rgb="FF000000"/>
        <rFont val="方正仿宋_GBK"/>
        <charset val="134"/>
      </rPr>
      <t> 城乡社区管理事务</t>
    </r>
  </si>
  <si>
    <r>
      <rPr>
        <sz val="10"/>
        <color rgb="FF000000"/>
        <rFont val="方正仿宋_GBK"/>
        <charset val="134"/>
      </rPr>
      <t>  2120199</t>
    </r>
  </si>
  <si>
    <r>
      <rPr>
        <sz val="10"/>
        <color rgb="FF000000"/>
        <rFont val="方正仿宋_GBK"/>
        <charset val="134"/>
      </rPr>
      <t>  其他城乡社区管理事务支出</t>
    </r>
  </si>
  <si>
    <r>
      <rPr>
        <sz val="10"/>
        <color rgb="FF000000"/>
        <rFont val="方正仿宋_GBK"/>
        <charset val="134"/>
      </rPr>
      <t> 21205</t>
    </r>
  </si>
  <si>
    <r>
      <rPr>
        <sz val="10"/>
        <color rgb="FF000000"/>
        <rFont val="方正仿宋_GBK"/>
        <charset val="134"/>
      </rPr>
      <t> 城乡社区环境卫生</t>
    </r>
  </si>
  <si>
    <r>
      <rPr>
        <sz val="10"/>
        <color rgb="FF000000"/>
        <rFont val="方正仿宋_GBK"/>
        <charset val="134"/>
      </rPr>
      <t>  2120501</t>
    </r>
  </si>
  <si>
    <r>
      <rPr>
        <sz val="10"/>
        <color rgb="FF000000"/>
        <rFont val="方正仿宋_GBK"/>
        <charset val="134"/>
      </rPr>
      <t>  城乡社区环境卫生</t>
    </r>
  </si>
  <si>
    <t>213</t>
  </si>
  <si>
    <r>
      <rPr>
        <sz val="10"/>
        <color rgb="FF000000"/>
        <rFont val="方正仿宋_GBK"/>
        <charset val="134"/>
      </rPr>
      <t> 21301</t>
    </r>
  </si>
  <si>
    <r>
      <rPr>
        <sz val="10"/>
        <color rgb="FF000000"/>
        <rFont val="方正仿宋_GBK"/>
        <charset val="134"/>
      </rPr>
      <t> 农业农村</t>
    </r>
  </si>
  <si>
    <r>
      <rPr>
        <sz val="10"/>
        <color rgb="FF000000"/>
        <rFont val="方正仿宋_GBK"/>
        <charset val="134"/>
      </rPr>
      <t>  2130104</t>
    </r>
  </si>
  <si>
    <r>
      <rPr>
        <sz val="10"/>
        <color rgb="FF000000"/>
        <rFont val="方正仿宋_GBK"/>
        <charset val="134"/>
      </rPr>
      <t>  2130199</t>
    </r>
  </si>
  <si>
    <r>
      <rPr>
        <sz val="10"/>
        <color rgb="FF000000"/>
        <rFont val="方正仿宋_GBK"/>
        <charset val="134"/>
      </rPr>
      <t>  其他农业农村支出</t>
    </r>
  </si>
  <si>
    <r>
      <rPr>
        <sz val="10"/>
        <color rgb="FF000000"/>
        <rFont val="方正仿宋_GBK"/>
        <charset val="134"/>
      </rPr>
      <t> 21302</t>
    </r>
  </si>
  <si>
    <r>
      <rPr>
        <sz val="10"/>
        <color rgb="FF000000"/>
        <rFont val="方正仿宋_GBK"/>
        <charset val="134"/>
      </rPr>
      <t> 林业和草原</t>
    </r>
  </si>
  <si>
    <r>
      <rPr>
        <sz val="10"/>
        <color rgb="FF000000"/>
        <rFont val="方正仿宋_GBK"/>
        <charset val="134"/>
      </rPr>
      <t>  2130205</t>
    </r>
  </si>
  <si>
    <r>
      <rPr>
        <sz val="10"/>
        <color rgb="FF000000"/>
        <rFont val="方正仿宋_GBK"/>
        <charset val="134"/>
      </rPr>
      <t>  森林资源培育</t>
    </r>
  </si>
  <si>
    <r>
      <rPr>
        <sz val="10"/>
        <color rgb="FF000000"/>
        <rFont val="方正仿宋_GBK"/>
        <charset val="134"/>
      </rPr>
      <t> 21307</t>
    </r>
  </si>
  <si>
    <r>
      <rPr>
        <sz val="10"/>
        <color rgb="FF000000"/>
        <rFont val="方正仿宋_GBK"/>
        <charset val="134"/>
      </rPr>
      <t> 农村综合改革</t>
    </r>
  </si>
  <si>
    <r>
      <rPr>
        <sz val="10"/>
        <color rgb="FF000000"/>
        <rFont val="方正仿宋_GBK"/>
        <charset val="134"/>
      </rPr>
      <t>  2130705</t>
    </r>
  </si>
  <si>
    <r>
      <rPr>
        <sz val="10"/>
        <color rgb="FF000000"/>
        <rFont val="方正仿宋_GBK"/>
        <charset val="134"/>
      </rPr>
      <t>  对村民委员会和村党支部的补助</t>
    </r>
  </si>
  <si>
    <t>214</t>
  </si>
  <si>
    <r>
      <rPr>
        <sz val="10"/>
        <color rgb="FF000000"/>
        <rFont val="方正仿宋_GBK"/>
        <charset val="134"/>
      </rPr>
      <t> 21401</t>
    </r>
  </si>
  <si>
    <r>
      <rPr>
        <sz val="10"/>
        <color rgb="FF000000"/>
        <rFont val="方正仿宋_GBK"/>
        <charset val="134"/>
      </rPr>
      <t> 公路水路运输</t>
    </r>
  </si>
  <si>
    <r>
      <rPr>
        <sz val="10"/>
        <color rgb="FF000000"/>
        <rFont val="方正仿宋_GBK"/>
        <charset val="134"/>
      </rPr>
      <t>  2140104</t>
    </r>
  </si>
  <si>
    <r>
      <rPr>
        <sz val="10"/>
        <color rgb="FF000000"/>
        <rFont val="方正仿宋_GBK"/>
        <charset val="134"/>
      </rPr>
      <t>  公路建设</t>
    </r>
  </si>
  <si>
    <r>
      <rPr>
        <sz val="10"/>
        <color rgb="FF000000"/>
        <rFont val="方正仿宋_GBK"/>
        <charset val="134"/>
      </rPr>
      <t>  2140106</t>
    </r>
  </si>
  <si>
    <r>
      <rPr>
        <sz val="10"/>
        <color rgb="FF000000"/>
        <rFont val="方正仿宋_GBK"/>
        <charset val="134"/>
      </rPr>
      <t>  公路养护</t>
    </r>
  </si>
  <si>
    <r>
      <rPr>
        <sz val="10"/>
        <color rgb="FF000000"/>
        <rFont val="方正仿宋_GBK"/>
        <charset val="134"/>
      </rPr>
      <t>  2140110</t>
    </r>
  </si>
  <si>
    <r>
      <rPr>
        <sz val="10"/>
        <color rgb="FF000000"/>
        <rFont val="方正仿宋_GBK"/>
        <charset val="134"/>
      </rPr>
      <t>  公路和运输安全</t>
    </r>
  </si>
  <si>
    <t>220</t>
  </si>
  <si>
    <r>
      <rPr>
        <sz val="10"/>
        <color rgb="FF000000"/>
        <rFont val="方正仿宋_GBK"/>
        <charset val="134"/>
      </rPr>
      <t> 22001</t>
    </r>
  </si>
  <si>
    <r>
      <rPr>
        <sz val="10"/>
        <color rgb="FF000000"/>
        <rFont val="方正仿宋_GBK"/>
        <charset val="134"/>
      </rPr>
      <t> 自然资源事务</t>
    </r>
  </si>
  <si>
    <r>
      <rPr>
        <sz val="10"/>
        <color rgb="FF000000"/>
        <rFont val="方正仿宋_GBK"/>
        <charset val="134"/>
      </rPr>
      <t>  2200106</t>
    </r>
  </si>
  <si>
    <r>
      <rPr>
        <sz val="10"/>
        <color rgb="FF000000"/>
        <rFont val="方正仿宋_GBK"/>
        <charset val="134"/>
      </rPr>
      <t>  自然资源利用与保护</t>
    </r>
  </si>
  <si>
    <t>221</t>
  </si>
  <si>
    <r>
      <rPr>
        <sz val="10"/>
        <color rgb="FF000000"/>
        <rFont val="方正仿宋_GBK"/>
        <charset val="134"/>
      </rPr>
      <t> 22102</t>
    </r>
  </si>
  <si>
    <r>
      <rPr>
        <sz val="10"/>
        <color rgb="FF000000"/>
        <rFont val="方正仿宋_GBK"/>
        <charset val="134"/>
      </rPr>
      <t> 住房改革支出</t>
    </r>
  </si>
  <si>
    <r>
      <rPr>
        <sz val="10"/>
        <color rgb="FF000000"/>
        <rFont val="方正仿宋_GBK"/>
        <charset val="134"/>
      </rPr>
      <t>  2210201</t>
    </r>
  </si>
  <si>
    <r>
      <rPr>
        <sz val="10"/>
        <color rgb="FF000000"/>
        <rFont val="方正仿宋_GBK"/>
        <charset val="134"/>
      </rPr>
      <t>  住房公积金</t>
    </r>
  </si>
  <si>
    <t>224</t>
  </si>
  <si>
    <r>
      <rPr>
        <sz val="10"/>
        <color rgb="FF000000"/>
        <rFont val="方正仿宋_GBK"/>
        <charset val="134"/>
      </rPr>
      <t> 22407</t>
    </r>
  </si>
  <si>
    <r>
      <rPr>
        <sz val="10"/>
        <color rgb="FF000000"/>
        <rFont val="方正仿宋_GBK"/>
        <charset val="134"/>
      </rPr>
      <t> 自然灾害救灾及恢复重建支出</t>
    </r>
  </si>
  <si>
    <r>
      <rPr>
        <sz val="10"/>
        <color rgb="FF000000"/>
        <rFont val="方正仿宋_GBK"/>
        <charset val="134"/>
      </rPr>
      <t>  2240703</t>
    </r>
  </si>
  <si>
    <r>
      <rPr>
        <sz val="10"/>
        <color rgb="FF000000"/>
        <rFont val="方正仿宋_GBK"/>
        <charset val="134"/>
      </rPr>
      <t>  自然灾害救灾补助</t>
    </r>
  </si>
  <si>
    <t>227</t>
  </si>
  <si>
    <r>
      <rPr>
        <sz val="10"/>
        <color rgb="FF000000"/>
        <rFont val="方正仿宋_GBK"/>
        <charset val="134"/>
      </rPr>
      <t> 227</t>
    </r>
  </si>
  <si>
    <r>
      <rPr>
        <sz val="10"/>
        <color rgb="FF000000"/>
        <rFont val="方正仿宋_GBK"/>
        <charset val="134"/>
      </rPr>
      <t> 预备费</t>
    </r>
  </si>
  <si>
    <r>
      <rPr>
        <sz val="10"/>
        <color rgb="FF000000"/>
        <rFont val="方正仿宋_GBK"/>
        <charset val="134"/>
      </rPr>
      <t>  227</t>
    </r>
  </si>
  <si>
    <r>
      <rPr>
        <sz val="10"/>
        <color rgb="FF000000"/>
        <rFont val="方正仿宋_GBK"/>
        <charset val="134"/>
      </rPr>
      <t>  预备费</t>
    </r>
  </si>
  <si>
    <t>表三</t>
  </si>
  <si>
    <t>一般公共预算财政拨款基本支出预算表</t>
  </si>
  <si>
    <t>经济分类科目</t>
  </si>
  <si>
    <t>2024年基本支出</t>
  </si>
  <si>
    <t>科目编码</t>
  </si>
  <si>
    <t>人员经费</t>
  </si>
  <si>
    <t>日常公用经费</t>
  </si>
  <si>
    <t>301</t>
  </si>
  <si>
    <t>工资福利支出</t>
  </si>
  <si>
    <r>
      <rPr>
        <sz val="10"/>
        <color rgb="FF000000"/>
        <rFont val="方正仿宋_GBK"/>
        <charset val="134"/>
      </rPr>
      <t> 30101</t>
    </r>
  </si>
  <si>
    <r>
      <rPr>
        <sz val="10"/>
        <color rgb="FF000000"/>
        <rFont val="方正仿宋_GBK"/>
        <charset val="134"/>
      </rPr>
      <t> 基本工资</t>
    </r>
  </si>
  <si>
    <r>
      <rPr>
        <sz val="10"/>
        <color rgb="FF000000"/>
        <rFont val="方正仿宋_GBK"/>
        <charset val="134"/>
      </rPr>
      <t> 30102</t>
    </r>
  </si>
  <si>
    <r>
      <rPr>
        <sz val="10"/>
        <color rgb="FF000000"/>
        <rFont val="方正仿宋_GBK"/>
        <charset val="134"/>
      </rPr>
      <t> 津贴补贴</t>
    </r>
  </si>
  <si>
    <r>
      <rPr>
        <sz val="10"/>
        <color rgb="FF000000"/>
        <rFont val="方正仿宋_GBK"/>
        <charset val="134"/>
      </rPr>
      <t> 30103</t>
    </r>
  </si>
  <si>
    <r>
      <rPr>
        <sz val="10"/>
        <color rgb="FF000000"/>
        <rFont val="方正仿宋_GBK"/>
        <charset val="134"/>
      </rPr>
      <t> 奖金</t>
    </r>
  </si>
  <si>
    <r>
      <rPr>
        <sz val="10"/>
        <color rgb="FF000000"/>
        <rFont val="方正仿宋_GBK"/>
        <charset val="134"/>
      </rPr>
      <t> 30107</t>
    </r>
  </si>
  <si>
    <r>
      <rPr>
        <sz val="10"/>
        <color rgb="FF000000"/>
        <rFont val="方正仿宋_GBK"/>
        <charset val="134"/>
      </rPr>
      <t> 绩效工资</t>
    </r>
  </si>
  <si>
    <r>
      <rPr>
        <sz val="10"/>
        <color rgb="FF000000"/>
        <rFont val="方正仿宋_GBK"/>
        <charset val="134"/>
      </rPr>
      <t> 30108</t>
    </r>
  </si>
  <si>
    <r>
      <rPr>
        <sz val="10"/>
        <color rgb="FF000000"/>
        <rFont val="方正仿宋_GBK"/>
        <charset val="134"/>
      </rPr>
      <t> 机关事业单位基本养老保险缴费</t>
    </r>
  </si>
  <si>
    <r>
      <rPr>
        <sz val="10"/>
        <color rgb="FF000000"/>
        <rFont val="方正仿宋_GBK"/>
        <charset val="134"/>
      </rPr>
      <t> 30109</t>
    </r>
  </si>
  <si>
    <r>
      <rPr>
        <sz val="10"/>
        <color rgb="FF000000"/>
        <rFont val="方正仿宋_GBK"/>
        <charset val="134"/>
      </rPr>
      <t> 职业年金缴费</t>
    </r>
  </si>
  <si>
    <r>
      <rPr>
        <sz val="10"/>
        <color rgb="FF000000"/>
        <rFont val="方正仿宋_GBK"/>
        <charset val="134"/>
      </rPr>
      <t> 30110</t>
    </r>
  </si>
  <si>
    <r>
      <rPr>
        <sz val="10"/>
        <color rgb="FF000000"/>
        <rFont val="方正仿宋_GBK"/>
        <charset val="134"/>
      </rPr>
      <t> 职工基本医疗保险缴费</t>
    </r>
  </si>
  <si>
    <r>
      <rPr>
        <sz val="10"/>
        <color rgb="FF000000"/>
        <rFont val="方正仿宋_GBK"/>
        <charset val="134"/>
      </rPr>
      <t> 30112</t>
    </r>
  </si>
  <si>
    <r>
      <rPr>
        <sz val="10"/>
        <color rgb="FF000000"/>
        <rFont val="方正仿宋_GBK"/>
        <charset val="134"/>
      </rPr>
      <t> 其他社会保障缴费</t>
    </r>
  </si>
  <si>
    <r>
      <rPr>
        <sz val="10"/>
        <color rgb="FF000000"/>
        <rFont val="方正仿宋_GBK"/>
        <charset val="134"/>
      </rPr>
      <t> 30113</t>
    </r>
  </si>
  <si>
    <r>
      <rPr>
        <sz val="10"/>
        <color rgb="FF000000"/>
        <rFont val="方正仿宋_GBK"/>
        <charset val="134"/>
      </rPr>
      <t> 住房公积金</t>
    </r>
  </si>
  <si>
    <r>
      <rPr>
        <sz val="10"/>
        <color rgb="FF000000"/>
        <rFont val="方正仿宋_GBK"/>
        <charset val="134"/>
      </rPr>
      <t> 30114</t>
    </r>
  </si>
  <si>
    <r>
      <rPr>
        <sz val="10"/>
        <color rgb="FF000000"/>
        <rFont val="方正仿宋_GBK"/>
        <charset val="134"/>
      </rPr>
      <t> 医疗费</t>
    </r>
  </si>
  <si>
    <t>302</t>
  </si>
  <si>
    <t>商品和服务支出</t>
  </si>
  <si>
    <r>
      <rPr>
        <sz val="10"/>
        <color rgb="FF000000"/>
        <rFont val="方正仿宋_GBK"/>
        <charset val="134"/>
      </rPr>
      <t> 30201</t>
    </r>
  </si>
  <si>
    <r>
      <rPr>
        <sz val="10"/>
        <color rgb="FF000000"/>
        <rFont val="方正仿宋_GBK"/>
        <charset val="134"/>
      </rPr>
      <t> 办公费</t>
    </r>
  </si>
  <si>
    <r>
      <rPr>
        <sz val="10"/>
        <color rgb="FF000000"/>
        <rFont val="方正仿宋_GBK"/>
        <charset val="134"/>
      </rPr>
      <t> 30205</t>
    </r>
  </si>
  <si>
    <r>
      <rPr>
        <sz val="10"/>
        <color rgb="FF000000"/>
        <rFont val="方正仿宋_GBK"/>
        <charset val="134"/>
      </rPr>
      <t> 水费</t>
    </r>
  </si>
  <si>
    <r>
      <rPr>
        <sz val="10"/>
        <color rgb="FF000000"/>
        <rFont val="方正仿宋_GBK"/>
        <charset val="134"/>
      </rPr>
      <t> 30206</t>
    </r>
  </si>
  <si>
    <r>
      <rPr>
        <sz val="10"/>
        <color rgb="FF000000"/>
        <rFont val="方正仿宋_GBK"/>
        <charset val="134"/>
      </rPr>
      <t> 电费</t>
    </r>
  </si>
  <si>
    <r>
      <rPr>
        <sz val="10"/>
        <color rgb="FF000000"/>
        <rFont val="方正仿宋_GBK"/>
        <charset val="134"/>
      </rPr>
      <t> 30207</t>
    </r>
  </si>
  <si>
    <r>
      <rPr>
        <sz val="10"/>
        <color rgb="FF000000"/>
        <rFont val="方正仿宋_GBK"/>
        <charset val="134"/>
      </rPr>
      <t> 邮电费</t>
    </r>
  </si>
  <si>
    <r>
      <rPr>
        <sz val="10"/>
        <color rgb="FF000000"/>
        <rFont val="方正仿宋_GBK"/>
        <charset val="134"/>
      </rPr>
      <t> 30211</t>
    </r>
  </si>
  <si>
    <r>
      <rPr>
        <sz val="10"/>
        <color rgb="FF000000"/>
        <rFont val="方正仿宋_GBK"/>
        <charset val="134"/>
      </rPr>
      <t> 差旅费</t>
    </r>
  </si>
  <si>
    <r>
      <rPr>
        <sz val="10"/>
        <color rgb="FF000000"/>
        <rFont val="方正仿宋_GBK"/>
        <charset val="134"/>
      </rPr>
      <t> 30215</t>
    </r>
  </si>
  <si>
    <r>
      <rPr>
        <sz val="10"/>
        <color rgb="FF000000"/>
        <rFont val="方正仿宋_GBK"/>
        <charset val="134"/>
      </rPr>
      <t> 会议费</t>
    </r>
  </si>
  <si>
    <r>
      <rPr>
        <sz val="10"/>
        <color rgb="FF000000"/>
        <rFont val="方正仿宋_GBK"/>
        <charset val="134"/>
      </rPr>
      <t> 30216</t>
    </r>
  </si>
  <si>
    <r>
      <rPr>
        <sz val="10"/>
        <color rgb="FF000000"/>
        <rFont val="方正仿宋_GBK"/>
        <charset val="134"/>
      </rPr>
      <t> 培训费</t>
    </r>
  </si>
  <si>
    <r>
      <rPr>
        <sz val="10"/>
        <color rgb="FF000000"/>
        <rFont val="方正仿宋_GBK"/>
        <charset val="134"/>
      </rPr>
      <t> 30217</t>
    </r>
  </si>
  <si>
    <r>
      <rPr>
        <sz val="10"/>
        <color rgb="FF000000"/>
        <rFont val="方正仿宋_GBK"/>
        <charset val="134"/>
      </rPr>
      <t> 公务接待费</t>
    </r>
  </si>
  <si>
    <r>
      <rPr>
        <sz val="10"/>
        <color rgb="FF000000"/>
        <rFont val="方正仿宋_GBK"/>
        <charset val="134"/>
      </rPr>
      <t> 30228</t>
    </r>
  </si>
  <si>
    <r>
      <rPr>
        <sz val="10"/>
        <color rgb="FF000000"/>
        <rFont val="方正仿宋_GBK"/>
        <charset val="134"/>
      </rPr>
      <t> 工会经费</t>
    </r>
  </si>
  <si>
    <r>
      <rPr>
        <sz val="10"/>
        <color rgb="FF000000"/>
        <rFont val="方正仿宋_GBK"/>
        <charset val="134"/>
      </rPr>
      <t> 30229</t>
    </r>
  </si>
  <si>
    <r>
      <rPr>
        <sz val="10"/>
        <color rgb="FF000000"/>
        <rFont val="方正仿宋_GBK"/>
        <charset val="134"/>
      </rPr>
      <t> 福利费</t>
    </r>
  </si>
  <si>
    <r>
      <rPr>
        <sz val="10"/>
        <color rgb="FF000000"/>
        <rFont val="方正仿宋_GBK"/>
        <charset val="134"/>
      </rPr>
      <t> 30231</t>
    </r>
  </si>
  <si>
    <r>
      <rPr>
        <sz val="10"/>
        <color rgb="FF000000"/>
        <rFont val="方正仿宋_GBK"/>
        <charset val="134"/>
      </rPr>
      <t> 公务用车运行维护费</t>
    </r>
  </si>
  <si>
    <r>
      <rPr>
        <sz val="10"/>
        <color rgb="FF000000"/>
        <rFont val="方正仿宋_GBK"/>
        <charset val="134"/>
      </rPr>
      <t> 30239</t>
    </r>
  </si>
  <si>
    <r>
      <rPr>
        <sz val="10"/>
        <color rgb="FF000000"/>
        <rFont val="方正仿宋_GBK"/>
        <charset val="134"/>
      </rPr>
      <t> 其他交通费用</t>
    </r>
  </si>
  <si>
    <t>303</t>
  </si>
  <si>
    <t>对个人和家庭的补助</t>
  </si>
  <si>
    <r>
      <rPr>
        <sz val="10"/>
        <color rgb="FF000000"/>
        <rFont val="方正仿宋_GBK"/>
        <charset val="134"/>
      </rPr>
      <t> 30302</t>
    </r>
  </si>
  <si>
    <r>
      <rPr>
        <sz val="10"/>
        <color rgb="FF000000"/>
        <rFont val="方正仿宋_GBK"/>
        <charset val="134"/>
      </rPr>
      <t> 退休费</t>
    </r>
  </si>
  <si>
    <r>
      <rPr>
        <sz val="10"/>
        <color rgb="FF000000"/>
        <rFont val="方正仿宋_GBK"/>
        <charset val="134"/>
      </rPr>
      <t> 30305</t>
    </r>
  </si>
  <si>
    <r>
      <rPr>
        <sz val="10"/>
        <color rgb="FF000000"/>
        <rFont val="方正仿宋_GBK"/>
        <charset val="134"/>
      </rPr>
      <t> 生活补助</t>
    </r>
  </si>
  <si>
    <t>310</t>
  </si>
  <si>
    <t>资本性支出</t>
  </si>
  <si>
    <r>
      <rPr>
        <sz val="10"/>
        <color rgb="FF000000"/>
        <rFont val="方正仿宋_GBK"/>
        <charset val="134"/>
      </rPr>
      <t> 31002</t>
    </r>
  </si>
  <si>
    <r>
      <rPr>
        <sz val="10"/>
        <color rgb="FF000000"/>
        <rFont val="方正仿宋_GBK"/>
        <charset val="134"/>
      </rPr>
      <t> 办公设备购置</t>
    </r>
  </si>
  <si>
    <t>表四</t>
  </si>
  <si>
    <t>一般公共预算“三公”经费支出表</t>
  </si>
  <si>
    <t>因公出国（境）费</t>
  </si>
  <si>
    <t>公务用车购置及运行费</t>
  </si>
  <si>
    <t>公务接待费</t>
  </si>
  <si>
    <t>小计</t>
  </si>
  <si>
    <t>公务用车购置费</t>
  </si>
  <si>
    <t>公务用车运行费</t>
  </si>
  <si>
    <t>表五</t>
  </si>
  <si>
    <t>政府性基金预算支出表</t>
  </si>
  <si>
    <t>本年政府性基金预算财政拨款支出</t>
  </si>
  <si>
    <t xml:space="preserve"> </t>
  </si>
  <si>
    <t>本单位政府性基金预算支出，故本表无数据</t>
  </si>
  <si>
    <t>表六</t>
  </si>
  <si>
    <t>部门收支总表</t>
  </si>
  <si>
    <t>11</t>
  </si>
  <si>
    <t>12</t>
  </si>
  <si>
    <t>财政专户管理资金</t>
  </si>
  <si>
    <t>事业收入资金</t>
  </si>
  <si>
    <t>上级补助收入资金</t>
  </si>
  <si>
    <t xml:space="preserve">附属单位上缴收入资金 </t>
  </si>
  <si>
    <t>事业单位经营收入资金</t>
  </si>
  <si>
    <t xml:space="preserve">其他收入资金 </t>
  </si>
  <si>
    <t>表七</t>
  </si>
  <si>
    <t>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</si>
  <si>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</si>
  <si>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</si>
  <si>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</si>
  <si>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</si>
  <si>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</si>
  <si>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</si>
  <si>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</si>
  <si>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</si>
  <si>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</si>
  <si>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</si>
  <si>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color rgb="FF000000"/>
        <rFont val="方正仿宋_GBK"/>
        <charset val="134"/>
      </rPr>
      <t> 20101</t>
    </r>
  </si>
  <si>
    <r>
      <rPr>
        <sz val="9"/>
        <color rgb="FF000000"/>
        <rFont val="方正仿宋_GBK"/>
        <charset val="134"/>
      </rPr>
      <t> 人大事务</t>
    </r>
  </si>
  <si>
    <r>
      <rPr>
        <sz val="9"/>
        <color rgb="FF000000"/>
        <rFont val="方正仿宋_GBK"/>
        <charset val="134"/>
      </rPr>
      <t>  2010104</t>
    </r>
  </si>
  <si>
    <r>
      <rPr>
        <sz val="9"/>
        <color rgb="FF000000"/>
        <rFont val="方正仿宋_GBK"/>
        <charset val="134"/>
      </rPr>
      <t>  人大会议</t>
    </r>
  </si>
  <si>
    <r>
      <rPr>
        <sz val="9"/>
        <color rgb="FF000000"/>
        <rFont val="方正仿宋_GBK"/>
        <charset val="134"/>
      </rPr>
      <t> 20103</t>
    </r>
  </si>
  <si>
    <r>
      <rPr>
        <sz val="9"/>
        <color rgb="FF000000"/>
        <rFont val="方正仿宋_GBK"/>
        <charset val="134"/>
      </rPr>
      <t> 政府办公厅（室）及相关机构事务</t>
    </r>
  </si>
  <si>
    <r>
      <rPr>
        <sz val="9"/>
        <color rgb="FF000000"/>
        <rFont val="方正仿宋_GBK"/>
        <charset val="134"/>
      </rPr>
      <t>  2010301</t>
    </r>
  </si>
  <si>
    <r>
      <rPr>
        <sz val="9"/>
        <color rgb="FF000000"/>
        <rFont val="方正仿宋_GBK"/>
        <charset val="134"/>
      </rPr>
      <t>  行政运行</t>
    </r>
  </si>
  <si>
    <r>
      <rPr>
        <sz val="9"/>
        <color rgb="FF000000"/>
        <rFont val="方正仿宋_GBK"/>
        <charset val="134"/>
      </rPr>
      <t>  2010399</t>
    </r>
  </si>
  <si>
    <r>
      <rPr>
        <sz val="9"/>
        <color rgb="FF000000"/>
        <rFont val="方正仿宋_GBK"/>
        <charset val="134"/>
      </rPr>
      <t>  其他政府办公厅（室）及相关机构事务支出</t>
    </r>
  </si>
  <si>
    <r>
      <rPr>
        <sz val="9"/>
        <color rgb="FF000000"/>
        <rFont val="方正仿宋_GBK"/>
        <charset val="134"/>
      </rPr>
      <t> 20113</t>
    </r>
  </si>
  <si>
    <r>
      <rPr>
        <sz val="9"/>
        <color rgb="FF000000"/>
        <rFont val="方正仿宋_GBK"/>
        <charset val="134"/>
      </rPr>
      <t> 商贸事务</t>
    </r>
  </si>
  <si>
    <r>
      <rPr>
        <sz val="9"/>
        <color rgb="FF000000"/>
        <rFont val="方正仿宋_GBK"/>
        <charset val="134"/>
      </rPr>
      <t>  2011308</t>
    </r>
  </si>
  <si>
    <r>
      <rPr>
        <sz val="9"/>
        <color rgb="FF000000"/>
        <rFont val="方正仿宋_GBK"/>
        <charset val="134"/>
      </rPr>
      <t>  招商引资</t>
    </r>
  </si>
  <si>
    <r>
      <rPr>
        <sz val="9"/>
        <color rgb="FF000000"/>
        <rFont val="方正仿宋_GBK"/>
        <charset val="134"/>
      </rPr>
      <t> 20701</t>
    </r>
  </si>
  <si>
    <r>
      <rPr>
        <sz val="9"/>
        <color rgb="FF000000"/>
        <rFont val="方正仿宋_GBK"/>
        <charset val="134"/>
      </rPr>
      <t> 文化和旅游</t>
    </r>
  </si>
  <si>
    <r>
      <rPr>
        <sz val="9"/>
        <color rgb="FF000000"/>
        <rFont val="方正仿宋_GBK"/>
        <charset val="134"/>
      </rPr>
      <t>  2070109</t>
    </r>
  </si>
  <si>
    <r>
      <rPr>
        <sz val="9"/>
        <color rgb="FF000000"/>
        <rFont val="方正仿宋_GBK"/>
        <charset val="134"/>
      </rPr>
      <t>  群众文化</t>
    </r>
  </si>
  <si>
    <r>
      <rPr>
        <sz val="9"/>
        <color rgb="FF000000"/>
        <rFont val="方正仿宋_GBK"/>
        <charset val="134"/>
      </rPr>
      <t>  2070199</t>
    </r>
  </si>
  <si>
    <r>
      <rPr>
        <sz val="9"/>
        <color rgb="FF000000"/>
        <rFont val="方正仿宋_GBK"/>
        <charset val="134"/>
      </rPr>
      <t>  其他文化和旅游支出</t>
    </r>
  </si>
  <si>
    <r>
      <rPr>
        <sz val="9"/>
        <color rgb="FF000000"/>
        <rFont val="方正仿宋_GBK"/>
        <charset val="134"/>
      </rPr>
      <t> 20801</t>
    </r>
  </si>
  <si>
    <r>
      <rPr>
        <sz val="9"/>
        <color rgb="FF000000"/>
        <rFont val="方正仿宋_GBK"/>
        <charset val="134"/>
      </rPr>
      <t> 人力资源和社会保障管理事务</t>
    </r>
  </si>
  <si>
    <r>
      <rPr>
        <sz val="9"/>
        <color rgb="FF000000"/>
        <rFont val="方正仿宋_GBK"/>
        <charset val="134"/>
      </rPr>
      <t>  2080199</t>
    </r>
  </si>
  <si>
    <r>
      <rPr>
        <sz val="9"/>
        <color rgb="FF000000"/>
        <rFont val="方正仿宋_GBK"/>
        <charset val="134"/>
      </rPr>
      <t>  其他人力资源和社会保障管理事务支出</t>
    </r>
  </si>
  <si>
    <r>
      <rPr>
        <sz val="9"/>
        <color rgb="FF000000"/>
        <rFont val="方正仿宋_GBK"/>
        <charset val="134"/>
      </rPr>
      <t> 20802</t>
    </r>
  </si>
  <si>
    <r>
      <rPr>
        <sz val="9"/>
        <color rgb="FF000000"/>
        <rFont val="方正仿宋_GBK"/>
        <charset val="134"/>
      </rPr>
      <t> 民政管理事务</t>
    </r>
  </si>
  <si>
    <r>
      <rPr>
        <sz val="9"/>
        <color rgb="FF000000"/>
        <rFont val="方正仿宋_GBK"/>
        <charset val="134"/>
      </rPr>
      <t>  2080208</t>
    </r>
  </si>
  <si>
    <r>
      <rPr>
        <sz val="9"/>
        <color rgb="FF000000"/>
        <rFont val="方正仿宋_GBK"/>
        <charset val="134"/>
      </rPr>
      <t>  基层政权建设和社区治理</t>
    </r>
  </si>
  <si>
    <r>
      <rPr>
        <sz val="9"/>
        <color rgb="FF000000"/>
        <rFont val="方正仿宋_GBK"/>
        <charset val="134"/>
      </rPr>
      <t> 20805</t>
    </r>
  </si>
  <si>
    <r>
      <rPr>
        <sz val="9"/>
        <color rgb="FF000000"/>
        <rFont val="方正仿宋_GBK"/>
        <charset val="134"/>
      </rPr>
      <t> 行政事业单位养老支出</t>
    </r>
  </si>
  <si>
    <r>
      <rPr>
        <sz val="9"/>
        <color rgb="FF000000"/>
        <rFont val="方正仿宋_GBK"/>
        <charset val="134"/>
      </rPr>
      <t>  2080505</t>
    </r>
  </si>
  <si>
    <r>
      <rPr>
        <sz val="9"/>
        <color rgb="FF000000"/>
        <rFont val="方正仿宋_GBK"/>
        <charset val="134"/>
      </rPr>
      <t>  机关事业单位基本养老保险缴费支出</t>
    </r>
  </si>
  <si>
    <r>
      <rPr>
        <sz val="9"/>
        <color rgb="FF000000"/>
        <rFont val="方正仿宋_GBK"/>
        <charset val="134"/>
      </rPr>
      <t>  2080506</t>
    </r>
  </si>
  <si>
    <r>
      <rPr>
        <sz val="9"/>
        <color rgb="FF000000"/>
        <rFont val="方正仿宋_GBK"/>
        <charset val="134"/>
      </rPr>
      <t>  机关事业单位职业年金缴费支出</t>
    </r>
  </si>
  <si>
    <r>
      <rPr>
        <sz val="9"/>
        <color rgb="FF000000"/>
        <rFont val="方正仿宋_GBK"/>
        <charset val="134"/>
      </rPr>
      <t>  2080599</t>
    </r>
  </si>
  <si>
    <r>
      <rPr>
        <sz val="9"/>
        <color rgb="FF000000"/>
        <rFont val="方正仿宋_GBK"/>
        <charset val="134"/>
      </rPr>
      <t>  其他行政事业单位养老支出</t>
    </r>
  </si>
  <si>
    <r>
      <rPr>
        <sz val="9"/>
        <color rgb="FF000000"/>
        <rFont val="方正仿宋_GBK"/>
        <charset val="134"/>
      </rPr>
      <t> 20828</t>
    </r>
  </si>
  <si>
    <r>
      <rPr>
        <sz val="9"/>
        <color rgb="FF000000"/>
        <rFont val="方正仿宋_GBK"/>
        <charset val="134"/>
      </rPr>
      <t> 退役军人管理事务</t>
    </r>
  </si>
  <si>
    <r>
      <rPr>
        <sz val="9"/>
        <color rgb="FF000000"/>
        <rFont val="方正仿宋_GBK"/>
        <charset val="134"/>
      </rPr>
      <t>  2082850</t>
    </r>
  </si>
  <si>
    <r>
      <rPr>
        <sz val="9"/>
        <color rgb="FF000000"/>
        <rFont val="方正仿宋_GBK"/>
        <charset val="134"/>
      </rPr>
      <t>  事业运行</t>
    </r>
  </si>
  <si>
    <r>
      <rPr>
        <sz val="9"/>
        <color rgb="FF000000"/>
        <rFont val="方正仿宋_GBK"/>
        <charset val="134"/>
      </rPr>
      <t> 21011</t>
    </r>
  </si>
  <si>
    <r>
      <rPr>
        <sz val="9"/>
        <color rgb="FF000000"/>
        <rFont val="方正仿宋_GBK"/>
        <charset val="134"/>
      </rPr>
      <t> 行政事业单位医疗</t>
    </r>
  </si>
  <si>
    <r>
      <rPr>
        <sz val="9"/>
        <color rgb="FF000000"/>
        <rFont val="方正仿宋_GBK"/>
        <charset val="134"/>
      </rPr>
      <t>  2101101</t>
    </r>
  </si>
  <si>
    <r>
      <rPr>
        <sz val="9"/>
        <color rgb="FF000000"/>
        <rFont val="方正仿宋_GBK"/>
        <charset val="134"/>
      </rPr>
      <t>  行政单位医疗</t>
    </r>
  </si>
  <si>
    <r>
      <rPr>
        <sz val="9"/>
        <color rgb="FF000000"/>
        <rFont val="方正仿宋_GBK"/>
        <charset val="134"/>
      </rPr>
      <t>  2101102</t>
    </r>
  </si>
  <si>
    <r>
      <rPr>
        <sz val="9"/>
        <color rgb="FF000000"/>
        <rFont val="方正仿宋_GBK"/>
        <charset val="134"/>
      </rPr>
      <t>  事业单位医疗</t>
    </r>
  </si>
  <si>
    <r>
      <rPr>
        <sz val="9"/>
        <color rgb="FF000000"/>
        <rFont val="方正仿宋_GBK"/>
        <charset val="134"/>
      </rPr>
      <t>  2101199</t>
    </r>
  </si>
  <si>
    <r>
      <rPr>
        <sz val="9"/>
        <color rgb="FF000000"/>
        <rFont val="方正仿宋_GBK"/>
        <charset val="134"/>
      </rPr>
      <t>  其他行政事业单位医疗支出</t>
    </r>
  </si>
  <si>
    <r>
      <rPr>
        <sz val="9"/>
        <color rgb="FF000000"/>
        <rFont val="方正仿宋_GBK"/>
        <charset val="134"/>
      </rPr>
      <t> 21201</t>
    </r>
  </si>
  <si>
    <r>
      <rPr>
        <sz val="9"/>
        <color rgb="FF000000"/>
        <rFont val="方正仿宋_GBK"/>
        <charset val="134"/>
      </rPr>
      <t> 城乡社区管理事务</t>
    </r>
  </si>
  <si>
    <r>
      <rPr>
        <sz val="9"/>
        <color rgb="FF000000"/>
        <rFont val="方正仿宋_GBK"/>
        <charset val="134"/>
      </rPr>
      <t>  2120199</t>
    </r>
  </si>
  <si>
    <r>
      <rPr>
        <sz val="9"/>
        <color rgb="FF000000"/>
        <rFont val="方正仿宋_GBK"/>
        <charset val="134"/>
      </rPr>
      <t>  其他城乡社区管理事务支出</t>
    </r>
  </si>
  <si>
    <r>
      <rPr>
        <sz val="9"/>
        <color rgb="FF000000"/>
        <rFont val="方正仿宋_GBK"/>
        <charset val="134"/>
      </rPr>
      <t> 21205</t>
    </r>
  </si>
  <si>
    <r>
      <rPr>
        <sz val="9"/>
        <color rgb="FF000000"/>
        <rFont val="方正仿宋_GBK"/>
        <charset val="134"/>
      </rPr>
      <t> 城乡社区环境卫生</t>
    </r>
  </si>
  <si>
    <r>
      <rPr>
        <sz val="9"/>
        <color rgb="FF000000"/>
        <rFont val="方正仿宋_GBK"/>
        <charset val="134"/>
      </rPr>
      <t>  2120501</t>
    </r>
  </si>
  <si>
    <r>
      <rPr>
        <sz val="9"/>
        <color rgb="FF000000"/>
        <rFont val="方正仿宋_GBK"/>
        <charset val="134"/>
      </rPr>
      <t>  城乡社区环境卫生</t>
    </r>
  </si>
  <si>
    <r>
      <rPr>
        <sz val="9"/>
        <color rgb="FF000000"/>
        <rFont val="方正仿宋_GBK"/>
        <charset val="134"/>
      </rPr>
      <t> 21301</t>
    </r>
  </si>
  <si>
    <r>
      <rPr>
        <sz val="9"/>
        <color rgb="FF000000"/>
        <rFont val="方正仿宋_GBK"/>
        <charset val="134"/>
      </rPr>
      <t> 农业农村</t>
    </r>
  </si>
  <si>
    <r>
      <rPr>
        <sz val="9"/>
        <color rgb="FF000000"/>
        <rFont val="方正仿宋_GBK"/>
        <charset val="134"/>
      </rPr>
      <t>  2130104</t>
    </r>
  </si>
  <si>
    <r>
      <rPr>
        <sz val="9"/>
        <color rgb="FF000000"/>
        <rFont val="方正仿宋_GBK"/>
        <charset val="134"/>
      </rPr>
      <t>  2130199</t>
    </r>
  </si>
  <si>
    <r>
      <rPr>
        <sz val="9"/>
        <color rgb="FF000000"/>
        <rFont val="方正仿宋_GBK"/>
        <charset val="134"/>
      </rPr>
      <t>  其他农业农村支出</t>
    </r>
  </si>
  <si>
    <r>
      <rPr>
        <sz val="9"/>
        <color rgb="FF000000"/>
        <rFont val="方正仿宋_GBK"/>
        <charset val="134"/>
      </rPr>
      <t> 21302</t>
    </r>
  </si>
  <si>
    <r>
      <rPr>
        <sz val="9"/>
        <color rgb="FF000000"/>
        <rFont val="方正仿宋_GBK"/>
        <charset val="134"/>
      </rPr>
      <t> 林业和草原</t>
    </r>
  </si>
  <si>
    <r>
      <rPr>
        <sz val="9"/>
        <color rgb="FF000000"/>
        <rFont val="方正仿宋_GBK"/>
        <charset val="134"/>
      </rPr>
      <t>  2130205</t>
    </r>
  </si>
  <si>
    <r>
      <rPr>
        <sz val="9"/>
        <color rgb="FF000000"/>
        <rFont val="方正仿宋_GBK"/>
        <charset val="134"/>
      </rPr>
      <t>  森林资源培育</t>
    </r>
  </si>
  <si>
    <r>
      <rPr>
        <sz val="9"/>
        <color rgb="FF000000"/>
        <rFont val="方正仿宋_GBK"/>
        <charset val="134"/>
      </rPr>
      <t> 21307</t>
    </r>
  </si>
  <si>
    <r>
      <rPr>
        <sz val="9"/>
        <color rgb="FF000000"/>
        <rFont val="方正仿宋_GBK"/>
        <charset val="134"/>
      </rPr>
      <t> 农村综合改革</t>
    </r>
  </si>
  <si>
    <r>
      <rPr>
        <sz val="9"/>
        <color rgb="FF000000"/>
        <rFont val="方正仿宋_GBK"/>
        <charset val="134"/>
      </rPr>
      <t>  2130705</t>
    </r>
  </si>
  <si>
    <r>
      <rPr>
        <sz val="9"/>
        <color rgb="FF000000"/>
        <rFont val="方正仿宋_GBK"/>
        <charset val="134"/>
      </rPr>
      <t>  对村民委员会和村党支部的补助</t>
    </r>
  </si>
  <si>
    <r>
      <rPr>
        <sz val="9"/>
        <color rgb="FF000000"/>
        <rFont val="方正仿宋_GBK"/>
        <charset val="134"/>
      </rPr>
      <t> 21401</t>
    </r>
  </si>
  <si>
    <r>
      <rPr>
        <sz val="9"/>
        <color rgb="FF000000"/>
        <rFont val="方正仿宋_GBK"/>
        <charset val="134"/>
      </rPr>
      <t> 公路水路运输</t>
    </r>
  </si>
  <si>
    <r>
      <rPr>
        <sz val="9"/>
        <color rgb="FF000000"/>
        <rFont val="方正仿宋_GBK"/>
        <charset val="134"/>
      </rPr>
      <t>  2140104</t>
    </r>
  </si>
  <si>
    <r>
      <rPr>
        <sz val="9"/>
        <color rgb="FF000000"/>
        <rFont val="方正仿宋_GBK"/>
        <charset val="134"/>
      </rPr>
      <t>  公路建设</t>
    </r>
  </si>
  <si>
    <r>
      <rPr>
        <sz val="9"/>
        <color rgb="FF000000"/>
        <rFont val="方正仿宋_GBK"/>
        <charset val="134"/>
      </rPr>
      <t>  2140106</t>
    </r>
  </si>
  <si>
    <r>
      <rPr>
        <sz val="9"/>
        <color rgb="FF000000"/>
        <rFont val="方正仿宋_GBK"/>
        <charset val="134"/>
      </rPr>
      <t>  公路养护</t>
    </r>
  </si>
  <si>
    <r>
      <rPr>
        <sz val="9"/>
        <color rgb="FF000000"/>
        <rFont val="方正仿宋_GBK"/>
        <charset val="134"/>
      </rPr>
      <t>  2140110</t>
    </r>
  </si>
  <si>
    <r>
      <rPr>
        <sz val="9"/>
        <color rgb="FF000000"/>
        <rFont val="方正仿宋_GBK"/>
        <charset val="134"/>
      </rPr>
      <t>  公路和运输安全</t>
    </r>
  </si>
  <si>
    <r>
      <rPr>
        <sz val="9"/>
        <color rgb="FF000000"/>
        <rFont val="方正仿宋_GBK"/>
        <charset val="134"/>
      </rPr>
      <t> 22001</t>
    </r>
  </si>
  <si>
    <r>
      <rPr>
        <sz val="9"/>
        <color rgb="FF000000"/>
        <rFont val="方正仿宋_GBK"/>
        <charset val="134"/>
      </rPr>
      <t> 自然资源事务</t>
    </r>
  </si>
  <si>
    <r>
      <rPr>
        <sz val="9"/>
        <color rgb="FF000000"/>
        <rFont val="方正仿宋_GBK"/>
        <charset val="134"/>
      </rPr>
      <t>  2200106</t>
    </r>
  </si>
  <si>
    <r>
      <rPr>
        <sz val="9"/>
        <color rgb="FF000000"/>
        <rFont val="方正仿宋_GBK"/>
        <charset val="134"/>
      </rPr>
      <t>  自然资源利用与保护</t>
    </r>
  </si>
  <si>
    <r>
      <rPr>
        <sz val="9"/>
        <color rgb="FF000000"/>
        <rFont val="方正仿宋_GBK"/>
        <charset val="134"/>
      </rPr>
      <t> 22102</t>
    </r>
  </si>
  <si>
    <r>
      <rPr>
        <sz val="9"/>
        <color rgb="FF000000"/>
        <rFont val="方正仿宋_GBK"/>
        <charset val="134"/>
      </rPr>
      <t> 住房改革支出</t>
    </r>
  </si>
  <si>
    <r>
      <rPr>
        <sz val="9"/>
        <color rgb="FF000000"/>
        <rFont val="方正仿宋_GBK"/>
        <charset val="134"/>
      </rPr>
      <t>  2210201</t>
    </r>
  </si>
  <si>
    <r>
      <rPr>
        <sz val="9"/>
        <color rgb="FF000000"/>
        <rFont val="方正仿宋_GBK"/>
        <charset val="134"/>
      </rPr>
      <t>  住房公积金</t>
    </r>
  </si>
  <si>
    <r>
      <rPr>
        <sz val="9"/>
        <color rgb="FF000000"/>
        <rFont val="方正仿宋_GBK"/>
        <charset val="134"/>
      </rPr>
      <t> 22407</t>
    </r>
  </si>
  <si>
    <r>
      <rPr>
        <sz val="9"/>
        <color rgb="FF000000"/>
        <rFont val="方正仿宋_GBK"/>
        <charset val="134"/>
      </rPr>
      <t> 自然灾害救灾及恢复重建支出</t>
    </r>
  </si>
  <si>
    <r>
      <rPr>
        <sz val="9"/>
        <color rgb="FF000000"/>
        <rFont val="方正仿宋_GBK"/>
        <charset val="134"/>
      </rPr>
      <t>  2240703</t>
    </r>
  </si>
  <si>
    <r>
      <rPr>
        <sz val="9"/>
        <color rgb="FF000000"/>
        <rFont val="方正仿宋_GBK"/>
        <charset val="134"/>
      </rPr>
      <t>  自然灾害救灾补助</t>
    </r>
  </si>
  <si>
    <r>
      <rPr>
        <sz val="9"/>
        <color rgb="FF000000"/>
        <rFont val="方正仿宋_GBK"/>
        <charset val="134"/>
      </rPr>
      <t> 227</t>
    </r>
  </si>
  <si>
    <r>
      <rPr>
        <sz val="9"/>
        <color rgb="FF000000"/>
        <rFont val="方正仿宋_GBK"/>
        <charset val="134"/>
      </rPr>
      <t> 预备费</t>
    </r>
  </si>
  <si>
    <r>
      <rPr>
        <sz val="9"/>
        <color rgb="FF000000"/>
        <rFont val="方正仿宋_GBK"/>
        <charset val="134"/>
      </rPr>
      <t>  227</t>
    </r>
  </si>
  <si>
    <r>
      <rPr>
        <sz val="9"/>
        <color rgb="FF000000"/>
        <rFont val="方正仿宋_GBK"/>
        <charset val="134"/>
      </rPr>
      <t>  预备费</t>
    </r>
  </si>
  <si>
    <t>229</t>
  </si>
  <si>
    <r>
      <rPr>
        <sz val="9"/>
        <color rgb="FF000000"/>
        <rFont val="方正仿宋_GBK"/>
        <charset val="134"/>
      </rPr>
      <t> 22960</t>
    </r>
  </si>
  <si>
    <r>
      <rPr>
        <sz val="9"/>
        <color rgb="FF000000"/>
        <rFont val="方正仿宋_GBK"/>
        <charset val="134"/>
      </rPr>
      <t> 彩票公益金安排的支出</t>
    </r>
  </si>
  <si>
    <r>
      <rPr>
        <sz val="9"/>
        <color rgb="FF000000"/>
        <rFont val="方正仿宋_GBK"/>
        <charset val="134"/>
      </rPr>
      <t>  2296002</t>
    </r>
  </si>
  <si>
    <r>
      <rPr>
        <sz val="9"/>
        <color rgb="FF000000"/>
        <rFont val="方正仿宋_GBK"/>
        <charset val="134"/>
      </rPr>
      <t>  用于社会福利的彩票公益金支出</t>
    </r>
  </si>
  <si>
    <t>表八</t>
  </si>
  <si>
    <t>部门支出总表</t>
  </si>
  <si>
    <t>基本支出</t>
  </si>
  <si>
    <t>项目支出</t>
  </si>
  <si>
    <r>
      <rPr>
        <sz val="12"/>
        <color rgb="FF000000"/>
        <rFont val="方正仿宋_GBK"/>
        <charset val="134"/>
      </rPr>
      <t> 20101</t>
    </r>
  </si>
  <si>
    <r>
      <rPr>
        <sz val="12"/>
        <color rgb="FF000000"/>
        <rFont val="方正仿宋_GBK"/>
        <charset val="134"/>
      </rPr>
      <t> 人大事务</t>
    </r>
  </si>
  <si>
    <r>
      <rPr>
        <sz val="12"/>
        <color rgb="FF000000"/>
        <rFont val="方正仿宋_GBK"/>
        <charset val="134"/>
      </rPr>
      <t>  2010104</t>
    </r>
  </si>
  <si>
    <r>
      <rPr>
        <sz val="12"/>
        <color rgb="FF000000"/>
        <rFont val="方正仿宋_GBK"/>
        <charset val="134"/>
      </rPr>
      <t>  人大会议</t>
    </r>
  </si>
  <si>
    <r>
      <rPr>
        <sz val="12"/>
        <color rgb="FF000000"/>
        <rFont val="方正仿宋_GBK"/>
        <charset val="134"/>
      </rPr>
      <t> 20103</t>
    </r>
  </si>
  <si>
    <r>
      <rPr>
        <sz val="12"/>
        <color rgb="FF000000"/>
        <rFont val="方正仿宋_GBK"/>
        <charset val="134"/>
      </rPr>
      <t> 政府办公厅（室）及相关机构事务</t>
    </r>
  </si>
  <si>
    <r>
      <rPr>
        <sz val="12"/>
        <color rgb="FF000000"/>
        <rFont val="方正仿宋_GBK"/>
        <charset val="134"/>
      </rPr>
      <t>  2010301</t>
    </r>
  </si>
  <si>
    <r>
      <rPr>
        <sz val="12"/>
        <color rgb="FF000000"/>
        <rFont val="方正仿宋_GBK"/>
        <charset val="134"/>
      </rPr>
      <t>  行政运行</t>
    </r>
  </si>
  <si>
    <r>
      <rPr>
        <sz val="12"/>
        <color rgb="FF000000"/>
        <rFont val="方正仿宋_GBK"/>
        <charset val="134"/>
      </rPr>
      <t>  2010399</t>
    </r>
  </si>
  <si>
    <r>
      <rPr>
        <sz val="12"/>
        <color rgb="FF000000"/>
        <rFont val="方正仿宋_GBK"/>
        <charset val="134"/>
      </rPr>
      <t>  其他政府办公厅（室）及相关机构事务支出</t>
    </r>
  </si>
  <si>
    <r>
      <rPr>
        <sz val="12"/>
        <color rgb="FF000000"/>
        <rFont val="方正仿宋_GBK"/>
        <charset val="134"/>
      </rPr>
      <t> 20113</t>
    </r>
  </si>
  <si>
    <r>
      <rPr>
        <sz val="12"/>
        <color rgb="FF000000"/>
        <rFont val="方正仿宋_GBK"/>
        <charset val="134"/>
      </rPr>
      <t> 商贸事务</t>
    </r>
  </si>
  <si>
    <r>
      <rPr>
        <sz val="12"/>
        <color rgb="FF000000"/>
        <rFont val="方正仿宋_GBK"/>
        <charset val="134"/>
      </rPr>
      <t>  2011308</t>
    </r>
  </si>
  <si>
    <r>
      <rPr>
        <sz val="12"/>
        <color rgb="FF000000"/>
        <rFont val="方正仿宋_GBK"/>
        <charset val="134"/>
      </rPr>
      <t>  招商引资</t>
    </r>
  </si>
  <si>
    <r>
      <rPr>
        <sz val="12"/>
        <color rgb="FF000000"/>
        <rFont val="方正仿宋_GBK"/>
        <charset val="134"/>
      </rPr>
      <t> 20701</t>
    </r>
  </si>
  <si>
    <r>
      <rPr>
        <sz val="12"/>
        <color rgb="FF000000"/>
        <rFont val="方正仿宋_GBK"/>
        <charset val="134"/>
      </rPr>
      <t> 文化和旅游</t>
    </r>
  </si>
  <si>
    <r>
      <rPr>
        <sz val="12"/>
        <color rgb="FF000000"/>
        <rFont val="方正仿宋_GBK"/>
        <charset val="134"/>
      </rPr>
      <t>  2070109</t>
    </r>
  </si>
  <si>
    <r>
      <rPr>
        <sz val="12"/>
        <color rgb="FF000000"/>
        <rFont val="方正仿宋_GBK"/>
        <charset val="134"/>
      </rPr>
      <t>  群众文化</t>
    </r>
  </si>
  <si>
    <r>
      <rPr>
        <sz val="12"/>
        <color rgb="FF000000"/>
        <rFont val="方正仿宋_GBK"/>
        <charset val="134"/>
      </rPr>
      <t>  2070199</t>
    </r>
  </si>
  <si>
    <r>
      <rPr>
        <sz val="12"/>
        <color rgb="FF000000"/>
        <rFont val="方正仿宋_GBK"/>
        <charset val="134"/>
      </rPr>
      <t>  其他文化和旅游支出</t>
    </r>
  </si>
  <si>
    <r>
      <rPr>
        <sz val="12"/>
        <color rgb="FF000000"/>
        <rFont val="方正仿宋_GBK"/>
        <charset val="134"/>
      </rPr>
      <t> 20801</t>
    </r>
  </si>
  <si>
    <r>
      <rPr>
        <sz val="12"/>
        <color rgb="FF000000"/>
        <rFont val="方正仿宋_GBK"/>
        <charset val="134"/>
      </rPr>
      <t> 人力资源和社会保障管理事务</t>
    </r>
  </si>
  <si>
    <r>
      <rPr>
        <sz val="12"/>
        <color rgb="FF000000"/>
        <rFont val="方正仿宋_GBK"/>
        <charset val="134"/>
      </rPr>
      <t>  2080199</t>
    </r>
  </si>
  <si>
    <r>
      <rPr>
        <sz val="12"/>
        <color rgb="FF000000"/>
        <rFont val="方正仿宋_GBK"/>
        <charset val="134"/>
      </rPr>
      <t>  其他人力资源和社会保障管理事务支出</t>
    </r>
  </si>
  <si>
    <r>
      <rPr>
        <sz val="12"/>
        <color rgb="FF000000"/>
        <rFont val="方正仿宋_GBK"/>
        <charset val="134"/>
      </rPr>
      <t> 20802</t>
    </r>
  </si>
  <si>
    <r>
      <rPr>
        <sz val="12"/>
        <color rgb="FF000000"/>
        <rFont val="方正仿宋_GBK"/>
        <charset val="134"/>
      </rPr>
      <t> 民政管理事务</t>
    </r>
  </si>
  <si>
    <r>
      <rPr>
        <sz val="12"/>
        <color rgb="FF000000"/>
        <rFont val="方正仿宋_GBK"/>
        <charset val="134"/>
      </rPr>
      <t>  2080208</t>
    </r>
  </si>
  <si>
    <r>
      <rPr>
        <sz val="12"/>
        <color rgb="FF000000"/>
        <rFont val="方正仿宋_GBK"/>
        <charset val="134"/>
      </rPr>
      <t>  基层政权建设和社区治理</t>
    </r>
  </si>
  <si>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</si>
  <si>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</si>
  <si>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2080505</t>
    </r>
  </si>
  <si>
    <r>
      <rPr>
        <sz val="12"/>
        <color rgb="FF000000"/>
        <rFont val="方正仿宋_GBK"/>
        <charset val="134"/>
      </rPr>
      <t>  机关事业单位基本养老保险缴费支出</t>
    </r>
  </si>
  <si>
    <r>
      <rPr>
        <sz val="12"/>
        <color rgb="FF000000"/>
        <rFont val="方正仿宋_GBK"/>
        <charset val="134"/>
      </rPr>
      <t>  2080506</t>
    </r>
  </si>
  <si>
    <r>
      <rPr>
        <sz val="12"/>
        <color rgb="FF000000"/>
        <rFont val="方正仿宋_GBK"/>
        <charset val="134"/>
      </rPr>
      <t>  机关事业单位职业年金缴费支出</t>
    </r>
  </si>
  <si>
    <r>
      <rPr>
        <sz val="12"/>
        <color rgb="FF000000"/>
        <rFont val="方正仿宋_GBK"/>
        <charset val="134"/>
      </rPr>
      <t>  2080599</t>
    </r>
  </si>
  <si>
    <r>
      <rPr>
        <sz val="12"/>
        <color rgb="FF000000"/>
        <rFont val="方正仿宋_GBK"/>
        <charset val="134"/>
      </rPr>
      <t>  其他行政事业单位养老支出</t>
    </r>
  </si>
  <si>
    <r>
      <rPr>
        <sz val="12"/>
        <color rgb="FF000000"/>
        <rFont val="方正仿宋_GBK"/>
        <charset val="134"/>
      </rPr>
      <t> 20828</t>
    </r>
  </si>
  <si>
    <r>
      <rPr>
        <sz val="12"/>
        <color rgb="FF000000"/>
        <rFont val="方正仿宋_GBK"/>
        <charset val="134"/>
      </rPr>
      <t> 退役军人管理事务</t>
    </r>
  </si>
  <si>
    <r>
      <rPr>
        <sz val="12"/>
        <color rgb="FF000000"/>
        <rFont val="方正仿宋_GBK"/>
        <charset val="134"/>
      </rPr>
      <t>  2082850</t>
    </r>
  </si>
  <si>
    <r>
      <rPr>
        <sz val="12"/>
        <color rgb="FF000000"/>
        <rFont val="方正仿宋_GBK"/>
        <charset val="134"/>
      </rPr>
      <t>  事业运行</t>
    </r>
  </si>
  <si>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</si>
  <si>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</si>
  <si>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2101101</t>
    </r>
  </si>
  <si>
    <r>
      <rPr>
        <sz val="12"/>
        <color rgb="FF000000"/>
        <rFont val="方正仿宋_GBK"/>
        <charset val="134"/>
      </rPr>
      <t>  行政单位医疗</t>
    </r>
  </si>
  <si>
    <r>
      <rPr>
        <sz val="12"/>
        <color rgb="FF000000"/>
        <rFont val="方正仿宋_GBK"/>
        <charset val="134"/>
      </rPr>
      <t>  2101102</t>
    </r>
  </si>
  <si>
    <r>
      <rPr>
        <sz val="12"/>
        <color rgb="FF000000"/>
        <rFont val="方正仿宋_GBK"/>
        <charset val="134"/>
      </rPr>
      <t>  事业单位医疗</t>
    </r>
  </si>
  <si>
    <r>
      <rPr>
        <sz val="12"/>
        <color rgb="FF000000"/>
        <rFont val="方正仿宋_GBK"/>
        <charset val="134"/>
      </rPr>
      <t>  2101199</t>
    </r>
  </si>
  <si>
    <r>
      <rPr>
        <sz val="12"/>
        <color rgb="FF000000"/>
        <rFont val="方正仿宋_GBK"/>
        <charset val="134"/>
      </rPr>
      <t>  其他行政事业单位医疗支出</t>
    </r>
  </si>
  <si>
    <r>
      <rPr>
        <sz val="12"/>
        <color rgb="FF000000"/>
        <rFont val="方正仿宋_GBK"/>
        <charset val="134"/>
      </rPr>
      <t> 21201</t>
    </r>
  </si>
  <si>
    <r>
      <rPr>
        <sz val="12"/>
        <color rgb="FF000000"/>
        <rFont val="方正仿宋_GBK"/>
        <charset val="134"/>
      </rPr>
      <t> 城乡社区管理事务</t>
    </r>
  </si>
  <si>
    <r>
      <rPr>
        <sz val="12"/>
        <color rgb="FF000000"/>
        <rFont val="方正仿宋_GBK"/>
        <charset val="134"/>
      </rPr>
      <t>  2120199</t>
    </r>
  </si>
  <si>
    <r>
      <rPr>
        <sz val="12"/>
        <color rgb="FF000000"/>
        <rFont val="方正仿宋_GBK"/>
        <charset val="134"/>
      </rPr>
      <t>  其他城乡社区管理事务支出</t>
    </r>
  </si>
  <si>
    <r>
      <rPr>
        <sz val="12"/>
        <color rgb="FF000000"/>
        <rFont val="方正仿宋_GBK"/>
        <charset val="134"/>
      </rPr>
      <t> 21205</t>
    </r>
  </si>
  <si>
    <r>
      <rPr>
        <sz val="12"/>
        <color rgb="FF000000"/>
        <rFont val="方正仿宋_GBK"/>
        <charset val="134"/>
      </rPr>
      <t> 城乡社区环境卫生</t>
    </r>
  </si>
  <si>
    <r>
      <rPr>
        <sz val="12"/>
        <color rgb="FF000000"/>
        <rFont val="方正仿宋_GBK"/>
        <charset val="134"/>
      </rPr>
      <t>  2120501</t>
    </r>
  </si>
  <si>
    <r>
      <rPr>
        <sz val="12"/>
        <color rgb="FF000000"/>
        <rFont val="方正仿宋_GBK"/>
        <charset val="134"/>
      </rPr>
      <t>  城乡社区环境卫生</t>
    </r>
  </si>
  <si>
    <r>
      <rPr>
        <sz val="12"/>
        <color rgb="FF000000"/>
        <rFont val="方正仿宋_GBK"/>
        <charset val="134"/>
      </rPr>
      <t> 21301</t>
    </r>
  </si>
  <si>
    <r>
      <rPr>
        <sz val="12"/>
        <color rgb="FF000000"/>
        <rFont val="方正仿宋_GBK"/>
        <charset val="134"/>
      </rPr>
      <t> 农业农村</t>
    </r>
  </si>
  <si>
    <r>
      <rPr>
        <sz val="12"/>
        <color rgb="FF000000"/>
        <rFont val="方正仿宋_GBK"/>
        <charset val="134"/>
      </rPr>
      <t>  2130104</t>
    </r>
  </si>
  <si>
    <r>
      <rPr>
        <sz val="12"/>
        <color rgb="FF000000"/>
        <rFont val="方正仿宋_GBK"/>
        <charset val="134"/>
      </rPr>
      <t>  2130199</t>
    </r>
  </si>
  <si>
    <r>
      <rPr>
        <sz val="12"/>
        <color rgb="FF000000"/>
        <rFont val="方正仿宋_GBK"/>
        <charset val="134"/>
      </rPr>
      <t>  其他农业农村支出</t>
    </r>
  </si>
  <si>
    <r>
      <rPr>
        <sz val="12"/>
        <color rgb="FF000000"/>
        <rFont val="方正仿宋_GBK"/>
        <charset val="134"/>
      </rPr>
      <t> 21302</t>
    </r>
  </si>
  <si>
    <r>
      <rPr>
        <sz val="12"/>
        <color rgb="FF000000"/>
        <rFont val="方正仿宋_GBK"/>
        <charset val="134"/>
      </rPr>
      <t> 林业和草原</t>
    </r>
  </si>
  <si>
    <r>
      <rPr>
        <sz val="12"/>
        <color rgb="FF000000"/>
        <rFont val="方正仿宋_GBK"/>
        <charset val="134"/>
      </rPr>
      <t>  2130205</t>
    </r>
  </si>
  <si>
    <r>
      <rPr>
        <sz val="12"/>
        <color rgb="FF000000"/>
        <rFont val="方正仿宋_GBK"/>
        <charset val="134"/>
      </rPr>
      <t>  森林资源培育</t>
    </r>
  </si>
  <si>
    <r>
      <rPr>
        <sz val="12"/>
        <color rgb="FF000000"/>
        <rFont val="方正仿宋_GBK"/>
        <charset val="134"/>
      </rPr>
      <t> 21307</t>
    </r>
  </si>
  <si>
    <r>
      <rPr>
        <sz val="12"/>
        <color rgb="FF000000"/>
        <rFont val="方正仿宋_GBK"/>
        <charset val="134"/>
      </rPr>
      <t> 农村综合改革</t>
    </r>
  </si>
  <si>
    <r>
      <rPr>
        <sz val="12"/>
        <color rgb="FF000000"/>
        <rFont val="方正仿宋_GBK"/>
        <charset val="134"/>
      </rPr>
      <t>  2130705</t>
    </r>
  </si>
  <si>
    <r>
      <rPr>
        <sz val="12"/>
        <color rgb="FF000000"/>
        <rFont val="方正仿宋_GBK"/>
        <charset val="134"/>
      </rPr>
      <t>  对村民委员会和村党支部的补助</t>
    </r>
  </si>
  <si>
    <r>
      <rPr>
        <sz val="12"/>
        <color rgb="FF000000"/>
        <rFont val="方正仿宋_GBK"/>
        <charset val="134"/>
      </rPr>
      <t> 21401</t>
    </r>
  </si>
  <si>
    <r>
      <rPr>
        <sz val="12"/>
        <color rgb="FF000000"/>
        <rFont val="方正仿宋_GBK"/>
        <charset val="134"/>
      </rPr>
      <t> 公路水路运输</t>
    </r>
  </si>
  <si>
    <r>
      <rPr>
        <sz val="12"/>
        <color rgb="FF000000"/>
        <rFont val="方正仿宋_GBK"/>
        <charset val="134"/>
      </rPr>
      <t>  2140104</t>
    </r>
  </si>
  <si>
    <r>
      <rPr>
        <sz val="12"/>
        <color rgb="FF000000"/>
        <rFont val="方正仿宋_GBK"/>
        <charset val="134"/>
      </rPr>
      <t>  公路建设</t>
    </r>
  </si>
  <si>
    <r>
      <rPr>
        <sz val="12"/>
        <color rgb="FF000000"/>
        <rFont val="方正仿宋_GBK"/>
        <charset val="134"/>
      </rPr>
      <t>  2140106</t>
    </r>
  </si>
  <si>
    <r>
      <rPr>
        <sz val="12"/>
        <color rgb="FF000000"/>
        <rFont val="方正仿宋_GBK"/>
        <charset val="134"/>
      </rPr>
      <t>  公路养护</t>
    </r>
  </si>
  <si>
    <r>
      <rPr>
        <sz val="12"/>
        <color rgb="FF000000"/>
        <rFont val="方正仿宋_GBK"/>
        <charset val="134"/>
      </rPr>
      <t>  2140110</t>
    </r>
  </si>
  <si>
    <r>
      <rPr>
        <sz val="12"/>
        <color rgb="FF000000"/>
        <rFont val="方正仿宋_GBK"/>
        <charset val="134"/>
      </rPr>
      <t>  公路和运输安全</t>
    </r>
  </si>
  <si>
    <r>
      <rPr>
        <sz val="12"/>
        <color rgb="FF000000"/>
        <rFont val="方正仿宋_GBK"/>
        <charset val="134"/>
      </rPr>
      <t> 22001</t>
    </r>
  </si>
  <si>
    <r>
      <rPr>
        <sz val="12"/>
        <color rgb="FF000000"/>
        <rFont val="方正仿宋_GBK"/>
        <charset val="134"/>
      </rPr>
      <t> 自然资源事务</t>
    </r>
  </si>
  <si>
    <r>
      <rPr>
        <sz val="12"/>
        <color rgb="FF000000"/>
        <rFont val="方正仿宋_GBK"/>
        <charset val="134"/>
      </rPr>
      <t>  2200106</t>
    </r>
  </si>
  <si>
    <r>
      <rPr>
        <sz val="12"/>
        <color rgb="FF000000"/>
        <rFont val="方正仿宋_GBK"/>
        <charset val="134"/>
      </rPr>
      <t>  自然资源利用与保护</t>
    </r>
  </si>
  <si>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</si>
  <si>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</si>
  <si>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</si>
  <si>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</si>
  <si>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r>
      <rPr>
        <sz val="12"/>
        <color rgb="FF000000"/>
        <rFont val="方正仿宋_GBK"/>
        <charset val="134"/>
      </rPr>
      <t> 22407</t>
    </r>
  </si>
  <si>
    <r>
      <rPr>
        <sz val="12"/>
        <color rgb="FF000000"/>
        <rFont val="方正仿宋_GBK"/>
        <charset val="134"/>
      </rPr>
      <t> 自然灾害救灾及恢复重建支出</t>
    </r>
  </si>
  <si>
    <r>
      <rPr>
        <sz val="12"/>
        <color rgb="FF000000"/>
        <rFont val="方正仿宋_GBK"/>
        <charset val="134"/>
      </rPr>
      <t>  2240703</t>
    </r>
  </si>
  <si>
    <r>
      <rPr>
        <sz val="12"/>
        <color rgb="FF000000"/>
        <rFont val="方正仿宋_GBK"/>
        <charset val="134"/>
      </rPr>
      <t>  自然灾害救灾补助</t>
    </r>
  </si>
  <si>
    <r>
      <rPr>
        <sz val="12"/>
        <color rgb="FF000000"/>
        <rFont val="方正仿宋_GBK"/>
        <charset val="134"/>
      </rPr>
      <t> 227</t>
    </r>
  </si>
  <si>
    <r>
      <rPr>
        <sz val="12"/>
        <color rgb="FF000000"/>
        <rFont val="方正仿宋_GBK"/>
        <charset val="134"/>
      </rPr>
      <t> 预备费</t>
    </r>
  </si>
  <si>
    <r>
      <rPr>
        <sz val="12"/>
        <color rgb="FF000000"/>
        <rFont val="方正仿宋_GBK"/>
        <charset val="134"/>
      </rPr>
      <t>  227</t>
    </r>
  </si>
  <si>
    <r>
      <rPr>
        <sz val="12"/>
        <color rgb="FF000000"/>
        <rFont val="方正仿宋_GBK"/>
        <charset val="134"/>
      </rPr>
      <t>  预备费</t>
    </r>
  </si>
  <si>
    <r>
      <rPr>
        <sz val="12"/>
        <color rgb="FF000000"/>
        <rFont val="方正仿宋_GBK"/>
        <charset val="134"/>
      </rPr>
      <t> 22960</t>
    </r>
  </si>
  <si>
    <r>
      <rPr>
        <sz val="12"/>
        <color rgb="FF000000"/>
        <rFont val="方正仿宋_GBK"/>
        <charset val="134"/>
      </rPr>
      <t> 彩票公益金安排的支出</t>
    </r>
  </si>
  <si>
    <r>
      <rPr>
        <sz val="12"/>
        <color rgb="FF000000"/>
        <rFont val="方正仿宋_GBK"/>
        <charset val="134"/>
      </rPr>
      <t>  2296002</t>
    </r>
  </si>
  <si>
    <r>
      <rPr>
        <sz val="12"/>
        <color rgb="FF000000"/>
        <rFont val="方正仿宋_GBK"/>
        <charset val="134"/>
      </rPr>
      <t>  用于社会福利的彩票公益金支出</t>
    </r>
  </si>
  <si>
    <t>表九</t>
  </si>
  <si>
    <t>政府采购预算明细表</t>
  </si>
  <si>
    <t>项目编号</t>
  </si>
  <si>
    <t>A</t>
  </si>
  <si>
    <t>货物</t>
  </si>
  <si>
    <t>表十</t>
  </si>
  <si>
    <t>部门（单位）整体绩效目标表</t>
  </si>
  <si>
    <t>部门(单位)名称</t>
  </si>
  <si>
    <t>918-丰都县兴义镇人民政府</t>
  </si>
  <si>
    <t>部门支出预算数</t>
  </si>
  <si>
    <t>当年整体绩效目标</t>
  </si>
  <si>
    <t>履行好纪检、宣传、统战、法制、武装、编制、人事以及综合协调、文秘等职责，承担研究和指导本镇党组织建设、基层党组织和党员的教育管理等工作。统筹负责基层党建、群团等工作;负责经济发展规划、农村经营管理、经济社会统计、扶贫开发、乡村振兴等工作;做好民政、教育、文化、体育、社会救助、残疾人事业、劳动就业、社会保障，统筹负责卫生、计生、老龄事业发展等工作。承担政务、应急管理、文秘、督办、电子政务、机要保密、财务、后勤保障等职责。做好信访、社会治安综合治理、防范和处理邪教等职责。负责村镇规划、村镇建设、市政公用、市容环卫、环境保护、河长制等职责;负责财政收支、预决算、总会计、惠农资金兑付、财政资金监督检查、绩效评价、村级财务管理等职责;负责安全生产综合监管、应急管理、消防管理等职责，承担编制乡镇财政预算决算职责，负责国有资产、集体资产的监督管理。主要承担农技、农机、林业、水利水保、水产、畜牧兽医等方面的技术推广、信息、资源环境保护、灾害防治、水利工程等服务工作;主要承担文化、宣传、广播电视、体育、乡村旅游、科技培训等方面服务工作主要承担失业人员就业培训、职业介绍、就业创业指导、就业再就业小额贷款推荐审核等管理服务工作；负责养老保险、失业保险、城乡居民医疗保险等社会保险管理服务工作；做好农村五保供养对象服务以及劳动就业和社会保障其他方面的服务工作;负责辖区内退役军人保障服务工作，做好关系转接、信息采集、情况反映、慰问帮扶等工作;根据授权或委托，承担辖区范围内集中行使农林水利、规划建设、市政管理、环境保护、卫生计生、文化旅游、民政管理等领域的行政处罚权。</t>
  </si>
  <si>
    <t>绩效指标</t>
  </si>
  <si>
    <t>一级指标</t>
  </si>
  <si>
    <t>二级指标</t>
  </si>
  <si>
    <t>三级指标</t>
  </si>
  <si>
    <t>指标权重</t>
  </si>
  <si>
    <t>计量单位</t>
  </si>
  <si>
    <t>指标性质</t>
  </si>
  <si>
    <t>指标值</t>
  </si>
  <si>
    <t>是否核心指标</t>
  </si>
  <si>
    <t>效益指标</t>
  </si>
  <si>
    <t>生态效益指标</t>
  </si>
  <si>
    <t>人居环境改善效果</t>
  </si>
  <si>
    <t>20</t>
  </si>
  <si>
    <t>定性</t>
  </si>
  <si>
    <t>明显</t>
  </si>
  <si>
    <t>是</t>
  </si>
  <si>
    <t>产出指标</t>
  </si>
  <si>
    <t>数量指标</t>
  </si>
  <si>
    <t>主题党日活动次数</t>
  </si>
  <si>
    <t>次</t>
  </si>
  <si>
    <t>≥</t>
  </si>
  <si>
    <t>新增就业人数</t>
  </si>
  <si>
    <t>人</t>
  </si>
  <si>
    <t>200</t>
  </si>
  <si>
    <t>满意度指标</t>
  </si>
  <si>
    <t>服务对象满意度指标</t>
  </si>
  <si>
    <t>全镇群众满意度</t>
  </si>
  <si>
    <t>%</t>
  </si>
  <si>
    <t>90</t>
  </si>
  <si>
    <t>社会效益指标</t>
  </si>
  <si>
    <t>乡村振兴工作</t>
  </si>
  <si>
    <t>优</t>
  </si>
  <si>
    <t>表十一</t>
  </si>
  <si>
    <t>2024年重点专项资金绩效目标表</t>
  </si>
  <si>
    <t>编制单位：</t>
  </si>
  <si>
    <t>专项资金名称</t>
  </si>
  <si>
    <t>业务主管部门</t>
  </si>
  <si>
    <t>当年预算</t>
  </si>
  <si>
    <t>项目概况</t>
  </si>
  <si>
    <t>立项依据</t>
  </si>
  <si>
    <t>当年绩效目标</t>
  </si>
  <si>
    <t>指标</t>
  </si>
  <si>
    <t>本单位无重点专项资金，故本表无数据</t>
  </si>
  <si>
    <t>表十三</t>
  </si>
  <si>
    <t>2024年项目支出绩效目标表</t>
  </si>
  <si>
    <t>918001-丰都县兴义镇人民政府(本级)</t>
  </si>
  <si>
    <t>项目名称</t>
  </si>
  <si>
    <t>50023024T000004086591-兴义镇网格经费支出</t>
  </si>
  <si>
    <t>预算执行率权重</t>
  </si>
  <si>
    <t>项目分类</t>
  </si>
  <si>
    <t>一般性项目</t>
  </si>
  <si>
    <t>当年预算（万元)</t>
  </si>
  <si>
    <t>本级安排（万元)</t>
  </si>
  <si>
    <t>上级补助（万元)</t>
  </si>
  <si>
    <t>项目概述</t>
  </si>
  <si>
    <t>用于专职网格员、兼职网格员、网格书记的经费使用，维护村社区网格正常运转，为网格队伍解决实际问题提供有力支持。</t>
  </si>
  <si>
    <t>组织部、政法委文件</t>
  </si>
  <si>
    <t>用于专职网格员29个、兼职网格员61个、网格书记38个的经费使用，维护村社区网格正常运转，为网格队伍解决实际问题提供有力支持。</t>
  </si>
  <si>
    <t xml:space="preserve">三级指标 </t>
  </si>
  <si>
    <t>时效指标</t>
  </si>
  <si>
    <t>经费支出使用的及时率</t>
  </si>
  <si>
    <t>30</t>
  </si>
  <si>
    <t>＝</t>
  </si>
  <si>
    <t>100</t>
  </si>
  <si>
    <t>辖区内网格员满意度</t>
  </si>
  <si>
    <t>10</t>
  </si>
  <si>
    <t>95</t>
  </si>
  <si>
    <t>否</t>
  </si>
  <si>
    <t>辖区内村（社区）数量</t>
  </si>
  <si>
    <t>个</t>
  </si>
  <si>
    <t>16</t>
  </si>
  <si>
    <t>效果指标</t>
  </si>
  <si>
    <t>村社区正常运转效果</t>
  </si>
  <si>
    <t>社会和谐稳定</t>
  </si>
  <si>
    <t>50023024T000004087466-兴义镇2024年预备费</t>
  </si>
  <si>
    <t>确保用于当年预算执行中的应急事件以及其他其他难以预见的特殊开支</t>
  </si>
  <si>
    <t>《中华人民共和国预算法》</t>
  </si>
  <si>
    <t>全体职工满意度</t>
  </si>
  <si>
    <t>可持续发展指标</t>
  </si>
  <si>
    <t>项目可持续期</t>
  </si>
  <si>
    <t>项目笔数</t>
  </si>
  <si>
    <t>1</t>
  </si>
  <si>
    <t>完成及时率</t>
  </si>
  <si>
    <t>质量指标</t>
  </si>
  <si>
    <t>项目合格率</t>
  </si>
  <si>
    <t>50023024T000004087472-兴义镇2024年人大代表活动及人代会经费</t>
  </si>
  <si>
    <t>1、按照规定完成人大两次会议及其他县人大交办的任务。2、按照规定完成人大相关活动，如代表小组活动，视察、走访活动</t>
  </si>
  <si>
    <t>丰都府发[2015]25号，关于调整乡镇财政管理体制的通知</t>
  </si>
  <si>
    <t>1、按照规定完成人大两次会议及其他县人大交办的任务。                                                2、按照规定完成人大相关活动，如代表小组活动，视察、走访活动</t>
  </si>
  <si>
    <t>项目完成时效</t>
  </si>
  <si>
    <t>人大活动质量优质率</t>
  </si>
  <si>
    <t>促进辖区内社会和谐稳定</t>
  </si>
  <si>
    <t>辖区内群众满意度</t>
  </si>
  <si>
    <t>审议报告</t>
  </si>
  <si>
    <t>3</t>
  </si>
  <si>
    <t>50023024T000004087478-兴义镇2024年机关伙食补助支出</t>
  </si>
  <si>
    <t>购买菜、肉、油、米、水果、佐料等伙食开支，食堂天然气、水、电费开支，食堂设施日常维护等</t>
  </si>
  <si>
    <t>资金用于保证机关食堂正常运转，为职工做好后勤保障</t>
  </si>
  <si>
    <t>经济效益指标</t>
  </si>
  <si>
    <t>助力脱贫攻坚，带动贫困户增加收入</t>
  </si>
  <si>
    <t>50</t>
  </si>
  <si>
    <t>采购食堂物资质量优质率</t>
  </si>
  <si>
    <t>机关食堂就餐人员</t>
  </si>
  <si>
    <t>成本指标</t>
  </si>
  <si>
    <t>每人每月补助标准</t>
  </si>
  <si>
    <t>元/人*月</t>
  </si>
  <si>
    <t>≤</t>
  </si>
  <si>
    <t>500</t>
  </si>
  <si>
    <t>50023024T000004087483-兴义镇2024年乡村振兴工作</t>
  </si>
  <si>
    <t>大力发展产业带动农民致富；完善基础设施建设，人居环境治理，推进生态宜居；加强农村文化教育，改善医疗卫生等基本公共服务，促进乡风文明，党建引领，加强基层党组织建设保证乡村治理有效。</t>
  </si>
  <si>
    <t>大力发展产业带动农民致富；完善基础设施建设，人居环境治理，推进生态宜居；加强农村文化教育，改善医疗卫生等基本公共服务，促进乡风文明，党建引领，加强基层党组织建设保证乡村治理有效</t>
  </si>
  <si>
    <t>促进社会和谐稳定</t>
  </si>
  <si>
    <t>乡村振兴取得的效果</t>
  </si>
  <si>
    <t>全镇居民满意度</t>
  </si>
  <si>
    <t>项目总成本概算</t>
  </si>
  <si>
    <t>元</t>
  </si>
  <si>
    <t>350000</t>
  </si>
  <si>
    <t>资金及时拨付率</t>
  </si>
  <si>
    <t>50023024T000004087486-兴义镇2024年清扫保洁</t>
  </si>
  <si>
    <t>1、场镇清扫保洁区域主要包括场镇规划区内所有主次干道（桥）、人行道（桥）、背街小巷、广场、公园、公厕、河堤、河道以及政治办公楼、公共服务中心等公共区域和场所。2、场镇公共区域、公共设施的日常维护。</t>
  </si>
  <si>
    <t>资金拨付率</t>
  </si>
  <si>
    <t>全镇居民满意率</t>
  </si>
  <si>
    <t>92</t>
  </si>
  <si>
    <t>清扫保洁范围</t>
  </si>
  <si>
    <t>平方公里</t>
  </si>
  <si>
    <t>8</t>
  </si>
  <si>
    <t>场镇清扫保洁效果</t>
  </si>
  <si>
    <t>人居环境改善</t>
  </si>
  <si>
    <t>50023024T000004087502-兴义镇2024年武装工作及退役军人管理服务工作</t>
  </si>
  <si>
    <t>负责征兵工作、民兵的管理训练，退役军人的走访慰问、矛盾化解、就业创业培训等各种服务工作</t>
  </si>
  <si>
    <t>开展民兵训练次数</t>
  </si>
  <si>
    <t>走访慰问退役军人次数</t>
  </si>
  <si>
    <t>2</t>
  </si>
  <si>
    <t>工作取得的效果</t>
  </si>
  <si>
    <t>服务对象满意度</t>
  </si>
  <si>
    <t>50023024T000004087505-兴义镇2024年平安建设工作</t>
  </si>
  <si>
    <t>积极预防和有效化解各种社会矛盾，打击各类犯罪和敌对势力的渗透破坏活动，加强社会管理，社会治安综合治理，加强公民道德、法制宣传教育和民主法制建设工作</t>
  </si>
  <si>
    <t>积极预防和有效化解各种社会矛盾，打击各类犯罪和敌对势力的渗透破坏活动，加强社会管理，社会治安综合治理，加强公民道德、法制宣传教育和民主法制建设工作，保障各行业和群众的安全。</t>
  </si>
  <si>
    <t>涉及村社区个数</t>
  </si>
  <si>
    <t>开展宣传安全教育次数</t>
  </si>
  <si>
    <t>5</t>
  </si>
  <si>
    <t>化解矛盾次数</t>
  </si>
  <si>
    <t>平安建设工作取得的效果</t>
  </si>
  <si>
    <t>50023024T000004087512-兴义镇2024年招商引资工作</t>
  </si>
  <si>
    <t>优化产业结构，根据我镇特色合理规划落实项目，积极招商引资，做好企业管理服务工作，促进经济发展</t>
  </si>
  <si>
    <t>促进经济发展</t>
  </si>
  <si>
    <t>外出考察次数</t>
  </si>
  <si>
    <t>项目概算</t>
  </si>
  <si>
    <t>100000</t>
  </si>
  <si>
    <t>全镇人民满意度</t>
  </si>
  <si>
    <t>50023024T000004087521-兴义镇2024年林长制、河长制、路长制工作</t>
  </si>
  <si>
    <t>1、林长负责督促指导本责任区内森林资源保护发展工作，协调解决森林资源保护发展重大问题，依法查处各类破坏森林资源的违法犯罪行为2、河长负责保护水资源、加强河湖水域岸线管理保护、防治水污染、改善水环境、修复水生态，加强执法监管，打击破坏河流违法行为3、路长负责道路交通安全管理、道路养护、道路隐患排查、道路环境治理，创建“整洁、安全、有序、美观”的城乡道路面貌</t>
  </si>
  <si>
    <t>环境改善</t>
  </si>
  <si>
    <t>良</t>
  </si>
  <si>
    <t>50023024T000004087533-兴义镇2024年其他社会事业与公共管理服务</t>
  </si>
  <si>
    <t>确保机构正常运转，保证各项业务工作正常开展，更好完成镇党委、镇政府赋予的各项工作。</t>
  </si>
  <si>
    <t>1、根据部门职能、职责，加强信息化手段，更好完成相关各业务工作，推进兴义镇各项工作高标准完成；2、确保机构各站办所正常运转，保证各项业务工作正常开展，更好完成镇党委、镇政府赋予的各项工作。</t>
  </si>
  <si>
    <t>成本概算</t>
  </si>
  <si>
    <t>475872</t>
  </si>
  <si>
    <t>保证各项工作正常运转</t>
  </si>
  <si>
    <t>可持续时间</t>
  </si>
  <si>
    <t>年</t>
  </si>
  <si>
    <t>50023024T000004088610-兴义镇2024年村四职、社区七职干部及本土人才待遇支出</t>
  </si>
  <si>
    <t>资金用于保障兴义镇2024年村四职、社区七职干部及本土人才待遇支出，维护工作的正常运行。</t>
  </si>
  <si>
    <t>2023年在任村（社区）干部补贴调整方案</t>
  </si>
  <si>
    <t>经费使用的及时率</t>
  </si>
  <si>
    <t>辖区内村干部满意度</t>
  </si>
  <si>
    <t>50023024T000004088624-兴义镇2024年村居运行经费</t>
  </si>
  <si>
    <t>资金用于维护村居正常运行，确保村民能够享受优质的公共服务。</t>
  </si>
  <si>
    <t>经费使用率</t>
  </si>
  <si>
    <t>补助辖区内村（社区）数量</t>
  </si>
  <si>
    <t>50023024T000004088630-兴义镇2024年村级其他人员待遇支出</t>
  </si>
  <si>
    <t>资金用于村级其他人员待遇支出，保障工作的正常运行。</t>
  </si>
  <si>
    <t>经费下发的及时率</t>
  </si>
  <si>
    <t>50023024T000004088654-兴义镇2024年村（社区）服务群众专项经费</t>
  </si>
  <si>
    <t>资金用于村（社区）服务群众专项经费，提升群众服务质量。</t>
  </si>
  <si>
    <t>群众满意度</t>
  </si>
  <si>
    <t>项目补助资金概算</t>
  </si>
  <si>
    <t>470000</t>
  </si>
  <si>
    <t>50023024T000004094506-兴义镇2024年专职网格员保险支出</t>
  </si>
  <si>
    <t>资金用于兴义镇2024年专职网格员保险支出，保障网格化管理工资。</t>
  </si>
  <si>
    <t>11600</t>
  </si>
  <si>
    <t>网格员满意度</t>
  </si>
  <si>
    <t>资金拨付及时率</t>
  </si>
  <si>
    <t>网格化工作运行</t>
  </si>
  <si>
    <t>50023024T000004095826-兴义镇2024年乡镇（街道）综合行政执法经费</t>
  </si>
  <si>
    <t>资金用于乡镇（街道）综合行政执法经费，为乡镇综合行政执法队伍统一配备执法服装、执法记录仪、执法车辆等执法装备，全力保障执法队伍高效执法。</t>
  </si>
  <si>
    <t>维护社会和谐</t>
  </si>
  <si>
    <t>高效执法</t>
  </si>
  <si>
    <t>涉及村社</t>
  </si>
  <si>
    <t>资金使用率</t>
  </si>
  <si>
    <t>50023024T000004099782-兴义镇科室追加劝导站建设经费</t>
  </si>
  <si>
    <t>资金用于追加建设兴义镇专职化劝导站1个，设置在交通流量大路段或路口，保障群众交通出现安全。</t>
  </si>
  <si>
    <t>渝安道办[2023]2号2023年道路安全16项重点任务方案</t>
  </si>
  <si>
    <t>符合劝导站建设标准</t>
  </si>
  <si>
    <t>符合</t>
  </si>
  <si>
    <t>追加专职化劝导站</t>
  </si>
  <si>
    <t>资金使用</t>
  </si>
  <si>
    <t>20000</t>
  </si>
  <si>
    <t>维护交通安全</t>
  </si>
  <si>
    <t>50023024T000004099789-兴义镇2024年劝导站人员经费</t>
  </si>
  <si>
    <t>资金用于兴义镇石佛场、长江村、泥巴溪三个劝导站的劝导人员经费支出，保障劝导工作的顺利开展。</t>
  </si>
  <si>
    <t>劝导员人数</t>
  </si>
  <si>
    <t>劝导人员经费支出</t>
  </si>
  <si>
    <t>102000</t>
  </si>
  <si>
    <t>劝导员满意度</t>
  </si>
  <si>
    <t>资金下达及时率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</si>
</sst>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indexed="8"/>
      <name val="宋体"/>
      <charset val="1"/>
      <scheme val="minor"/>
    </font>
    <font>
      <sz val="9"/>
      <color rgb="FF000000"/>
      <name val="WenQuanYi Micro Hei"/>
      <charset val="134"/>
    </font>
    <font>
      <b/>
      <sz val="15"/>
      <color rgb="FF000000"/>
      <name val="SimSun"/>
      <charset val="134"/>
    </font>
    <font>
      <sz val="9"/>
      <color rgb="FF000000"/>
      <name val="SimSun"/>
      <charset val="134"/>
    </font>
    <font>
      <sz val="9"/>
      <name val="SimSun"/>
      <charset val="134"/>
    </font>
    <font>
      <sz val="10"/>
      <color rgb="FF000000"/>
      <name val="方正楷体_GBK"/>
      <charset val="134"/>
    </font>
    <font>
      <b/>
      <sz val="17"/>
      <color rgb="FF000000"/>
      <name val="方正黑体_GBK"/>
      <charset val="134"/>
    </font>
    <font>
      <b/>
      <sz val="12"/>
      <color rgb="FF000000"/>
      <name val="方正仿宋_GBK"/>
      <charset val="134"/>
    </font>
    <font>
      <sz val="10"/>
      <color rgb="FF000000"/>
      <name val="方正仿宋_GBK"/>
      <charset val="134"/>
    </font>
    <font>
      <sz val="10"/>
      <color rgb="FF000000"/>
      <name val="Times New Roman"/>
      <charset val="134"/>
    </font>
    <font>
      <sz val="19"/>
      <color rgb="FF000000"/>
      <name val="方正小标宋_GBK"/>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4"/>
      <color rgb="FF000000"/>
      <name val="方正黑体_GBK"/>
      <charset val="134"/>
    </font>
    <font>
      <b/>
      <sz val="12"/>
      <color rgb="FF000000"/>
      <name val="Times New Roman"/>
      <charset val="134"/>
    </font>
    <font>
      <sz val="12"/>
      <color rgb="FF000000"/>
      <name val="方正仿宋_GBK"/>
      <charset val="134"/>
    </font>
    <font>
      <sz val="12"/>
      <color rgb="FF000000"/>
      <name val="Times New Roman"/>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1"/>
      <color rgb="FF000000"/>
      <name val="方正楷体_GBK"/>
      <charset val="134"/>
    </font>
    <font>
      <sz val="18"/>
      <color rgb="FF000000"/>
      <name val="方正小标宋_GBK"/>
      <charset val="134"/>
    </font>
    <font>
      <sz val="12"/>
      <color rgb="FF000000"/>
      <name val="方正黑体_GBK"/>
      <charset val="134"/>
    </font>
    <font>
      <sz val="17"/>
      <color rgb="FF000000"/>
      <name val="方正小标宋_GBK"/>
      <charset val="134"/>
    </font>
    <font>
      <sz val="10"/>
      <color rgb="FF000000"/>
      <name val="Arial"/>
      <charset val="134"/>
    </font>
    <font>
      <sz val="12"/>
      <color rgb="FF000000"/>
      <name val="方正楷体_GBK"/>
      <charset val="134"/>
    </font>
    <font>
      <b/>
      <sz val="25"/>
      <color rgb="FF000000"/>
      <name val="方正小标宋_GBK"/>
      <charset val="134"/>
    </font>
    <font>
      <b/>
      <sz val="9"/>
      <color rgb="FF000000"/>
      <name val="SimSun"/>
      <charset val="134"/>
    </font>
    <font>
      <b/>
      <sz val="19"/>
      <color rgb="FF000000"/>
      <name val="方正黑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2" borderId="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3" applyNumberFormat="0" applyFill="0" applyAlignment="0" applyProtection="0">
      <alignment vertical="center"/>
    </xf>
    <xf numFmtId="0" fontId="40" fillId="0" borderId="3" applyNumberFormat="0" applyFill="0" applyAlignment="0" applyProtection="0">
      <alignment vertical="center"/>
    </xf>
    <xf numFmtId="0" fontId="41" fillId="0" borderId="4" applyNumberFormat="0" applyFill="0" applyAlignment="0" applyProtection="0">
      <alignment vertical="center"/>
    </xf>
    <xf numFmtId="0" fontId="41" fillId="0" borderId="0" applyNumberFormat="0" applyFill="0" applyBorder="0" applyAlignment="0" applyProtection="0">
      <alignment vertical="center"/>
    </xf>
    <xf numFmtId="0" fontId="42" fillId="3" borderId="5" applyNumberFormat="0" applyAlignment="0" applyProtection="0">
      <alignment vertical="center"/>
    </xf>
    <xf numFmtId="0" fontId="43" fillId="4" borderId="6" applyNumberFormat="0" applyAlignment="0" applyProtection="0">
      <alignment vertical="center"/>
    </xf>
    <xf numFmtId="0" fontId="44" fillId="4" borderId="5" applyNumberFormat="0" applyAlignment="0" applyProtection="0">
      <alignment vertical="center"/>
    </xf>
    <xf numFmtId="0" fontId="45" fillId="5" borderId="7" applyNumberFormat="0" applyAlignment="0" applyProtection="0">
      <alignment vertical="center"/>
    </xf>
    <xf numFmtId="0" fontId="46" fillId="0" borderId="8" applyNumberFormat="0" applyFill="0" applyAlignment="0" applyProtection="0">
      <alignment vertical="center"/>
    </xf>
    <xf numFmtId="0" fontId="47" fillId="0" borderId="9"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cellStyleXfs>
  <cellXfs count="75">
    <xf numFmtId="0" fontId="0" fillId="0" borderId="0" xfId="0" applyFont="1">
      <alignment vertical="center"/>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horizontal="left" vertical="center" wrapText="1"/>
    </xf>
    <xf numFmtId="0" fontId="8" fillId="0" borderId="0" xfId="0" applyFont="1" applyBorder="1" applyAlignment="1">
      <alignment horizontal="left" vertical="center" wrapText="1"/>
    </xf>
    <xf numFmtId="0" fontId="5" fillId="0" borderId="0" xfId="0" applyFont="1" applyBorder="1" applyAlignment="1">
      <alignment horizontal="right" vertical="center" wrapText="1"/>
    </xf>
    <xf numFmtId="0" fontId="7" fillId="0" borderId="1" xfId="0" applyFont="1" applyBorder="1" applyAlignment="1">
      <alignment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xf>
    <xf numFmtId="0" fontId="9" fillId="0" borderId="1" xfId="0" applyFont="1" applyBorder="1" applyAlignment="1">
      <alignment horizontal="center" vertical="center"/>
    </xf>
    <xf numFmtId="0" fontId="10" fillId="0" borderId="0"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4" fontId="9"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8" fillId="0" borderId="0" xfId="0" applyFont="1" applyBorder="1" applyAlignment="1">
      <alignment horizontal="right" vertical="center" wrapText="1"/>
    </xf>
    <xf numFmtId="0" fontId="11" fillId="0" borderId="0"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4" fontId="14" fillId="0" borderId="1" xfId="0" applyNumberFormat="1" applyFont="1" applyBorder="1" applyAlignment="1">
      <alignment horizontal="right" vertical="center"/>
    </xf>
    <xf numFmtId="4" fontId="9" fillId="0" borderId="1" xfId="0" applyNumberFormat="1" applyFont="1" applyBorder="1" applyAlignment="1">
      <alignment horizontal="right" vertical="center"/>
    </xf>
    <xf numFmtId="0" fontId="5" fillId="0" borderId="0" xfId="0" applyFont="1" applyBorder="1" applyAlignment="1">
      <alignment horizontal="right" vertical="center"/>
    </xf>
    <xf numFmtId="0" fontId="15" fillId="0" borderId="1" xfId="0" applyFont="1" applyBorder="1" applyAlignment="1">
      <alignment horizontal="center" vertical="center" wrapText="1"/>
    </xf>
    <xf numFmtId="4" fontId="16" fillId="0" borderId="1" xfId="0" applyNumberFormat="1" applyFont="1" applyBorder="1" applyAlignment="1">
      <alignment horizontal="right" vertical="center" wrapText="1"/>
    </xf>
    <xf numFmtId="0" fontId="17" fillId="0" borderId="1" xfId="0" applyFont="1" applyBorder="1" applyAlignment="1">
      <alignment horizontal="left" vertical="center"/>
    </xf>
    <xf numFmtId="0" fontId="17" fillId="0" borderId="1" xfId="0" applyFont="1" applyBorder="1">
      <alignment vertical="center"/>
    </xf>
    <xf numFmtId="4" fontId="18" fillId="0" borderId="1" xfId="0" applyNumberFormat="1" applyFont="1" applyBorder="1" applyAlignment="1">
      <alignment horizontal="right" vertical="center" wrapText="1"/>
    </xf>
    <xf numFmtId="0" fontId="17" fillId="0" borderId="1" xfId="0" applyFont="1" applyBorder="1" applyAlignment="1">
      <alignment horizontal="left" vertical="center" wrapText="1"/>
    </xf>
    <xf numFmtId="0" fontId="17" fillId="0" borderId="1" xfId="0" applyFont="1" applyBorder="1" applyAlignment="1">
      <alignment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xf>
    <xf numFmtId="4" fontId="21" fillId="0" borderId="1" xfId="0" applyNumberFormat="1" applyFont="1" applyBorder="1" applyAlignment="1">
      <alignment horizontal="right" vertical="center"/>
    </xf>
    <xf numFmtId="0" fontId="22" fillId="0" borderId="1" xfId="0" applyFont="1" applyBorder="1" applyAlignment="1">
      <alignment horizontal="left" vertical="center"/>
    </xf>
    <xf numFmtId="0" fontId="22" fillId="0" borderId="1" xfId="0" applyFont="1" applyBorder="1">
      <alignment vertical="center"/>
    </xf>
    <xf numFmtId="4" fontId="23" fillId="0" borderId="1" xfId="0" applyNumberFormat="1" applyFont="1" applyBorder="1" applyAlignment="1">
      <alignment horizontal="right" vertical="center"/>
    </xf>
    <xf numFmtId="0" fontId="22" fillId="0" borderId="1" xfId="0" applyFont="1" applyBorder="1" applyAlignment="1">
      <alignment horizontal="left" vertical="center" wrapText="1"/>
    </xf>
    <xf numFmtId="0" fontId="22" fillId="0" borderId="1" xfId="0" applyFont="1" applyBorder="1" applyAlignment="1">
      <alignment vertical="center" wrapText="1"/>
    </xf>
    <xf numFmtId="0" fontId="24" fillId="0" borderId="0" xfId="0" applyFont="1" applyBorder="1" applyAlignment="1">
      <alignment horizontal="right" vertical="center"/>
    </xf>
    <xf numFmtId="0" fontId="15" fillId="0" borderId="1" xfId="0" applyFont="1" applyBorder="1" applyAlignment="1">
      <alignment horizontal="center" vertical="center"/>
    </xf>
    <xf numFmtId="0" fontId="7" fillId="0" borderId="1" xfId="0" applyFont="1" applyBorder="1" applyAlignment="1">
      <alignment horizontal="center" vertical="center"/>
    </xf>
    <xf numFmtId="4" fontId="18" fillId="0" borderId="1" xfId="0" applyNumberFormat="1" applyFont="1" applyBorder="1" applyAlignment="1">
      <alignment horizontal="right" vertical="center"/>
    </xf>
    <xf numFmtId="0" fontId="3" fillId="0" borderId="0" xfId="0" applyFont="1" applyBorder="1">
      <alignment vertical="center"/>
    </xf>
    <xf numFmtId="0" fontId="5" fillId="0" borderId="0" xfId="0" applyFont="1" applyBorder="1">
      <alignment vertical="center"/>
    </xf>
    <xf numFmtId="0" fontId="25" fillId="0" borderId="0" xfId="0" applyFont="1" applyBorder="1" applyAlignment="1">
      <alignment horizontal="center" vertical="center"/>
    </xf>
    <xf numFmtId="0" fontId="26" fillId="0" borderId="1" xfId="0" applyFont="1" applyBorder="1" applyAlignment="1">
      <alignment horizontal="center" vertical="center"/>
    </xf>
    <xf numFmtId="0" fontId="13" fillId="0" borderId="1" xfId="0" applyFont="1" applyBorder="1" applyAlignment="1">
      <alignment horizontal="center" vertical="center"/>
    </xf>
    <xf numFmtId="0" fontId="27" fillId="0" borderId="0" xfId="0" applyFont="1" applyBorder="1" applyAlignment="1">
      <alignment horizontal="center" vertical="center" wrapText="1"/>
    </xf>
    <xf numFmtId="0" fontId="26" fillId="0" borderId="1" xfId="0" applyFont="1" applyBorder="1" applyAlignment="1">
      <alignment horizontal="center" vertical="center" wrapText="1"/>
    </xf>
    <xf numFmtId="0" fontId="5" fillId="0" borderId="0" xfId="0" applyFont="1" applyBorder="1" applyAlignment="1">
      <alignment horizontal="left" vertical="center"/>
    </xf>
    <xf numFmtId="0" fontId="8" fillId="0" borderId="1" xfId="0" applyFont="1" applyBorder="1">
      <alignment vertical="center"/>
    </xf>
    <xf numFmtId="4" fontId="14" fillId="0" borderId="1" xfId="0" applyNumberFormat="1" applyFont="1" applyBorder="1" applyAlignment="1">
      <alignment horizontal="right" vertical="center" wrapText="1"/>
    </xf>
    <xf numFmtId="4" fontId="9" fillId="0" borderId="1" xfId="0" applyNumberFormat="1" applyFont="1" applyBorder="1" applyAlignment="1">
      <alignment horizontal="right" vertical="center" wrapText="1"/>
    </xf>
    <xf numFmtId="0" fontId="28" fillId="0" borderId="1" xfId="0" applyFont="1" applyBorder="1" applyAlignment="1">
      <alignment vertical="center" wrapText="1"/>
    </xf>
    <xf numFmtId="0" fontId="29" fillId="0" borderId="0" xfId="0" applyFont="1" applyBorder="1" applyAlignment="1">
      <alignment vertical="center" wrapText="1"/>
    </xf>
    <xf numFmtId="4" fontId="16" fillId="0" borderId="1" xfId="0" applyNumberFormat="1" applyFont="1" applyBorder="1" applyAlignment="1">
      <alignment horizontal="right" vertical="center"/>
    </xf>
    <xf numFmtId="0" fontId="3" fillId="0" borderId="1" xfId="0" applyFont="1" applyBorder="1" applyAlignment="1">
      <alignment horizontal="right" vertical="center" wrapText="1"/>
    </xf>
    <xf numFmtId="0" fontId="30"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32"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7"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7" sqref="A7"/>
    </sheetView>
  </sheetViews>
  <sheetFormatPr defaultColWidth="10" defaultRowHeight="13.5"/>
  <cols>
    <col min="1" max="1" width="85.5" customWidth="1"/>
  </cols>
  <sheetData>
    <row r="1" ht="66.4" customHeight="1" spans="1:1">
      <c r="A1" s="10"/>
    </row>
    <row r="2" ht="90.55" customHeight="1" spans="1:1">
      <c r="A2" s="70" t="s">
        <v>0</v>
      </c>
    </row>
    <row r="3" ht="16.35" customHeight="1" spans="1:1">
      <c r="A3" s="71"/>
    </row>
    <row r="4" ht="52.6" customHeight="1" spans="1:1">
      <c r="A4" s="72" t="s">
        <v>1</v>
      </c>
    </row>
    <row r="5" ht="16.35" customHeight="1" spans="1:1">
      <c r="A5" s="71"/>
    </row>
    <row r="6" ht="16.35" customHeight="1" spans="1:1">
      <c r="A6" s="71"/>
    </row>
    <row r="7" ht="29.3" customHeight="1" spans="1:1">
      <c r="A7" s="73" t="s">
        <v>2</v>
      </c>
    </row>
    <row r="8" ht="16.35" customHeight="1" spans="1:1">
      <c r="A8" s="74"/>
    </row>
    <row r="9" ht="31.9" customHeight="1" spans="1:1">
      <c r="A9" s="73" t="s">
        <v>3</v>
      </c>
    </row>
    <row r="10" ht="16.35" customHeight="1" spans="1:1">
      <c r="A10" s="73"/>
    </row>
    <row r="11" ht="54.3" customHeight="1" spans="1:1">
      <c r="A11" s="73" t="s">
        <v>4</v>
      </c>
    </row>
  </sheetData>
  <printOptions horizontalCentered="1"/>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A1" sqref="A1"/>
    </sheetView>
  </sheetViews>
  <sheetFormatPr defaultColWidth="10" defaultRowHeight="13.5" outlineLevelRow="7"/>
  <cols>
    <col min="1" max="1" width="0.408333333333333" customWidth="1"/>
    <col min="2" max="2" width="9.225" customWidth="1"/>
    <col min="3" max="3" width="12.075" customWidth="1"/>
    <col min="4" max="4" width="11.4" customWidth="1"/>
    <col min="5" max="5" width="10.9916666666667" customWidth="1"/>
    <col min="6" max="6" width="12.2083333333333" customWidth="1"/>
    <col min="7" max="7" width="12.625" customWidth="1"/>
    <col min="8" max="8" width="11.4" customWidth="1"/>
    <col min="9" max="9" width="10.9916666666667" customWidth="1"/>
    <col min="10" max="10" width="11.125" customWidth="1"/>
    <col min="11" max="11" width="12.3583333333333" customWidth="1"/>
    <col min="12" max="13" width="11.8083333333333" customWidth="1"/>
  </cols>
  <sheetData>
    <row r="1" ht="17.25" customHeight="1" spans="1:13">
      <c r="A1" s="10"/>
      <c r="B1" s="11" t="s">
        <v>452</v>
      </c>
      <c r="C1" s="10"/>
      <c r="D1" s="10"/>
      <c r="E1" s="10"/>
      <c r="F1" s="10"/>
      <c r="G1" s="10"/>
      <c r="H1" s="10"/>
      <c r="I1" s="10"/>
      <c r="J1" s="10"/>
      <c r="K1" s="10"/>
      <c r="L1" s="10"/>
      <c r="M1" s="10"/>
    </row>
    <row r="2" ht="16.35" customHeight="1" spans="2:13">
      <c r="B2" s="29" t="s">
        <v>453</v>
      </c>
      <c r="C2" s="29"/>
      <c r="D2" s="29"/>
      <c r="E2" s="29"/>
      <c r="F2" s="29"/>
      <c r="G2" s="29"/>
      <c r="H2" s="29"/>
      <c r="I2" s="29"/>
      <c r="J2" s="29"/>
      <c r="K2" s="29"/>
      <c r="L2" s="29"/>
      <c r="M2" s="29"/>
    </row>
    <row r="3" ht="16.35" customHeight="1" spans="2:13">
      <c r="B3" s="29"/>
      <c r="C3" s="29"/>
      <c r="D3" s="29"/>
      <c r="E3" s="29"/>
      <c r="F3" s="29"/>
      <c r="G3" s="29"/>
      <c r="H3" s="29"/>
      <c r="I3" s="29"/>
      <c r="J3" s="29"/>
      <c r="K3" s="29"/>
      <c r="L3" s="29"/>
      <c r="M3" s="29"/>
    </row>
    <row r="4" ht="16.35" customHeight="1" spans="2:13">
      <c r="B4" s="10"/>
      <c r="C4" s="10"/>
      <c r="D4" s="10"/>
      <c r="E4" s="10"/>
      <c r="F4" s="10"/>
      <c r="G4" s="10"/>
      <c r="H4" s="10"/>
      <c r="I4" s="10"/>
      <c r="J4" s="10"/>
      <c r="K4" s="10"/>
      <c r="L4" s="10"/>
      <c r="M4" s="10"/>
    </row>
    <row r="5" ht="21.55" customHeight="1" spans="2:13">
      <c r="B5" s="10"/>
      <c r="C5" s="10"/>
      <c r="D5" s="10"/>
      <c r="E5" s="10"/>
      <c r="F5" s="10"/>
      <c r="G5" s="10"/>
      <c r="H5" s="10"/>
      <c r="I5" s="10"/>
      <c r="J5" s="10"/>
      <c r="K5" s="10"/>
      <c r="L5" s="10"/>
      <c r="M5" s="34" t="s">
        <v>7</v>
      </c>
    </row>
    <row r="6" ht="65.55" customHeight="1" spans="2:13">
      <c r="B6" s="30" t="s">
        <v>454</v>
      </c>
      <c r="C6" s="30" t="s">
        <v>10</v>
      </c>
      <c r="D6" s="30" t="s">
        <v>46</v>
      </c>
      <c r="E6" s="30" t="s">
        <v>244</v>
      </c>
      <c r="F6" s="30" t="s">
        <v>245</v>
      </c>
      <c r="G6" s="30" t="s">
        <v>246</v>
      </c>
      <c r="H6" s="30" t="s">
        <v>247</v>
      </c>
      <c r="I6" s="30" t="s">
        <v>248</v>
      </c>
      <c r="J6" s="30" t="s">
        <v>249</v>
      </c>
      <c r="K6" s="30" t="s">
        <v>250</v>
      </c>
      <c r="L6" s="30" t="s">
        <v>251</v>
      </c>
      <c r="M6" s="30" t="s">
        <v>252</v>
      </c>
    </row>
    <row r="7" ht="23.25" customHeight="1" spans="2:13">
      <c r="B7" s="31" t="s">
        <v>12</v>
      </c>
      <c r="C7" s="31"/>
      <c r="D7" s="32">
        <v>3</v>
      </c>
      <c r="E7" s="32">
        <v>3</v>
      </c>
      <c r="F7" s="32"/>
      <c r="G7" s="32"/>
      <c r="H7" s="32"/>
      <c r="I7" s="32"/>
      <c r="J7" s="32"/>
      <c r="K7" s="32"/>
      <c r="L7" s="32"/>
      <c r="M7" s="32"/>
    </row>
    <row r="8" ht="21.55" customHeight="1" spans="2:13">
      <c r="B8" s="17" t="s">
        <v>455</v>
      </c>
      <c r="C8" s="17" t="s">
        <v>456</v>
      </c>
      <c r="D8" s="33">
        <v>3</v>
      </c>
      <c r="E8" s="33">
        <v>3</v>
      </c>
      <c r="F8" s="33"/>
      <c r="G8" s="33"/>
      <c r="H8" s="33"/>
      <c r="I8" s="33"/>
      <c r="J8" s="33"/>
      <c r="K8" s="33"/>
      <c r="L8" s="33"/>
      <c r="M8" s="33"/>
    </row>
  </sheetData>
  <mergeCells count="2">
    <mergeCell ref="B7:C7"/>
    <mergeCell ref="B2:M3"/>
  </mergeCells>
  <printOptions horizontalCentered="1"/>
  <pageMargins left="0.195999994874001" right="0.195999994874001" top="0.39300000667572"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C7" sqref="C7:J7"/>
    </sheetView>
  </sheetViews>
  <sheetFormatPr defaultColWidth="10" defaultRowHeight="13.5"/>
  <cols>
    <col min="1" max="1" width="0.266666666666667" customWidth="1"/>
    <col min="2" max="2" width="19.675" customWidth="1"/>
    <col min="3" max="4" width="15.3833333333333" customWidth="1"/>
    <col min="5" max="5" width="25.6416666666667" customWidth="1"/>
    <col min="6" max="6" width="16.6916666666667" customWidth="1"/>
    <col min="7" max="7" width="17.2333333333333" customWidth="1"/>
    <col min="8" max="8" width="16.2833333333333" customWidth="1"/>
    <col min="9" max="10" width="15.2" customWidth="1"/>
    <col min="11" max="11" width="9.76666666666667" customWidth="1"/>
  </cols>
  <sheetData>
    <row r="1" ht="16.35" customHeight="1" spans="1:9">
      <c r="A1" s="10"/>
      <c r="B1" s="11" t="s">
        <v>457</v>
      </c>
      <c r="C1" s="10"/>
      <c r="F1" s="10"/>
      <c r="G1" s="10"/>
      <c r="H1" s="10"/>
      <c r="I1" s="10"/>
    </row>
    <row r="2" ht="16.35" customHeight="1" spans="2:9">
      <c r="B2" s="23" t="s">
        <v>458</v>
      </c>
      <c r="C2" s="23"/>
      <c r="D2" s="23"/>
      <c r="E2" s="23"/>
      <c r="F2" s="23"/>
      <c r="G2" s="23"/>
      <c r="H2" s="23"/>
      <c r="I2" s="23"/>
    </row>
    <row r="3" ht="16.35" customHeight="1" spans="2:9">
      <c r="B3" s="23"/>
      <c r="C3" s="23"/>
      <c r="D3" s="23"/>
      <c r="E3" s="23"/>
      <c r="F3" s="23"/>
      <c r="G3" s="23"/>
      <c r="H3" s="23"/>
      <c r="I3" s="23"/>
    </row>
    <row r="4" ht="16.35" customHeight="1"/>
    <row r="5" ht="19.8" customHeight="1" spans="9:9">
      <c r="I5" s="28" t="s">
        <v>7</v>
      </c>
    </row>
    <row r="6" ht="37.95" customHeight="1" spans="2:10">
      <c r="B6" s="24" t="s">
        <v>459</v>
      </c>
      <c r="C6" s="25" t="s">
        <v>460</v>
      </c>
      <c r="D6" s="25"/>
      <c r="E6" s="25"/>
      <c r="F6" s="25"/>
      <c r="G6" s="18" t="s">
        <v>461</v>
      </c>
      <c r="H6" s="26">
        <v>2775.26</v>
      </c>
      <c r="I6" s="26"/>
      <c r="J6" s="26"/>
    </row>
    <row r="7" ht="183.7" customHeight="1" spans="2:10">
      <c r="B7" s="24" t="s">
        <v>462</v>
      </c>
      <c r="C7" s="20" t="s">
        <v>463</v>
      </c>
      <c r="D7" s="20"/>
      <c r="E7" s="20"/>
      <c r="F7" s="20"/>
      <c r="G7" s="20"/>
      <c r="H7" s="20"/>
      <c r="I7" s="20"/>
      <c r="J7" s="20"/>
    </row>
    <row r="8" ht="23.25" customHeight="1" spans="2:10">
      <c r="B8" s="24" t="s">
        <v>464</v>
      </c>
      <c r="C8" s="18" t="s">
        <v>465</v>
      </c>
      <c r="D8" s="18" t="s">
        <v>466</v>
      </c>
      <c r="E8" s="18" t="s">
        <v>467</v>
      </c>
      <c r="F8" s="18" t="s">
        <v>468</v>
      </c>
      <c r="G8" s="18" t="s">
        <v>469</v>
      </c>
      <c r="H8" s="18" t="s">
        <v>470</v>
      </c>
      <c r="I8" s="18" t="s">
        <v>471</v>
      </c>
      <c r="J8" s="18" t="s">
        <v>472</v>
      </c>
    </row>
    <row r="9" ht="18.95" customHeight="1" spans="2:10">
      <c r="B9" s="24"/>
      <c r="C9" s="27" t="s">
        <v>473</v>
      </c>
      <c r="D9" s="27" t="s">
        <v>474</v>
      </c>
      <c r="E9" s="27" t="s">
        <v>475</v>
      </c>
      <c r="F9" s="19" t="s">
        <v>476</v>
      </c>
      <c r="G9" s="19"/>
      <c r="H9" s="19" t="s">
        <v>477</v>
      </c>
      <c r="I9" s="19" t="s">
        <v>478</v>
      </c>
      <c r="J9" s="19" t="s">
        <v>479</v>
      </c>
    </row>
    <row r="10" ht="18.95" customHeight="1" spans="2:10">
      <c r="B10" s="24"/>
      <c r="C10" s="27" t="s">
        <v>480</v>
      </c>
      <c r="D10" s="27" t="s">
        <v>481</v>
      </c>
      <c r="E10" s="27" t="s">
        <v>482</v>
      </c>
      <c r="F10" s="19" t="s">
        <v>476</v>
      </c>
      <c r="G10" s="19" t="s">
        <v>483</v>
      </c>
      <c r="H10" s="19" t="s">
        <v>484</v>
      </c>
      <c r="I10" s="19" t="s">
        <v>234</v>
      </c>
      <c r="J10" s="19" t="s">
        <v>479</v>
      </c>
    </row>
    <row r="11" ht="18.95" customHeight="1" spans="2:10">
      <c r="B11" s="24"/>
      <c r="C11" s="27" t="s">
        <v>480</v>
      </c>
      <c r="D11" s="27" t="s">
        <v>481</v>
      </c>
      <c r="E11" s="27" t="s">
        <v>485</v>
      </c>
      <c r="F11" s="19" t="s">
        <v>476</v>
      </c>
      <c r="G11" s="19" t="s">
        <v>486</v>
      </c>
      <c r="H11" s="19" t="s">
        <v>484</v>
      </c>
      <c r="I11" s="19" t="s">
        <v>487</v>
      </c>
      <c r="J11" s="19" t="s">
        <v>479</v>
      </c>
    </row>
    <row r="12" ht="18.95" customHeight="1" spans="2:10">
      <c r="B12" s="24"/>
      <c r="C12" s="27" t="s">
        <v>488</v>
      </c>
      <c r="D12" s="27" t="s">
        <v>489</v>
      </c>
      <c r="E12" s="27" t="s">
        <v>490</v>
      </c>
      <c r="F12" s="19" t="s">
        <v>476</v>
      </c>
      <c r="G12" s="19" t="s">
        <v>491</v>
      </c>
      <c r="H12" s="19" t="s">
        <v>484</v>
      </c>
      <c r="I12" s="19" t="s">
        <v>492</v>
      </c>
      <c r="J12" s="19" t="s">
        <v>479</v>
      </c>
    </row>
    <row r="13" ht="18.95" customHeight="1" spans="2:10">
      <c r="B13" s="24"/>
      <c r="C13" s="27" t="s">
        <v>473</v>
      </c>
      <c r="D13" s="27" t="s">
        <v>493</v>
      </c>
      <c r="E13" s="27" t="s">
        <v>494</v>
      </c>
      <c r="F13" s="19" t="s">
        <v>476</v>
      </c>
      <c r="G13" s="19"/>
      <c r="H13" s="19" t="s">
        <v>477</v>
      </c>
      <c r="I13" s="19" t="s">
        <v>495</v>
      </c>
      <c r="J13" s="19" t="s">
        <v>479</v>
      </c>
    </row>
  </sheetData>
  <mergeCells count="5">
    <mergeCell ref="C6:F6"/>
    <mergeCell ref="H6:J6"/>
    <mergeCell ref="C7:J7"/>
    <mergeCell ref="B8:B13"/>
    <mergeCell ref="B2:I3"/>
  </mergeCells>
  <printOptions horizontalCentered="1"/>
  <pageMargins left="0.0780000016093254" right="0.0780000016093254" top="0.39300000667572"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D22" sqref="D22"/>
    </sheetView>
  </sheetViews>
  <sheetFormatPr defaultColWidth="10" defaultRowHeight="13.5" outlineLevelCol="6"/>
  <cols>
    <col min="1" max="1" width="0.816666666666667" customWidth="1"/>
    <col min="2" max="2" width="17.9083333333333" customWidth="1"/>
    <col min="3" max="3" width="18.725" customWidth="1"/>
    <col min="4" max="4" width="17.1" customWidth="1"/>
    <col min="5" max="5" width="13.5666666666667" customWidth="1"/>
    <col min="6" max="6" width="18.8666666666667" customWidth="1"/>
    <col min="7" max="7" width="23.7583333333333" customWidth="1"/>
  </cols>
  <sheetData>
    <row r="1" ht="16.35" customHeight="1" spans="1:7">
      <c r="A1" s="10"/>
      <c r="B1" s="11" t="s">
        <v>496</v>
      </c>
      <c r="C1" s="10"/>
      <c r="D1" s="10"/>
      <c r="E1" s="10"/>
      <c r="F1" s="10"/>
      <c r="G1" s="10"/>
    </row>
    <row r="2" ht="64.65" customHeight="1" spans="1:7">
      <c r="A2" s="10"/>
      <c r="B2" s="12" t="s">
        <v>497</v>
      </c>
      <c r="C2" s="12"/>
      <c r="D2" s="12"/>
      <c r="E2" s="12"/>
      <c r="F2" s="12"/>
      <c r="G2" s="12"/>
    </row>
    <row r="3" ht="29.3" customHeight="1" spans="2:7">
      <c r="B3" s="13" t="s">
        <v>498</v>
      </c>
      <c r="C3" s="14"/>
      <c r="D3" s="14"/>
      <c r="E3" s="14"/>
      <c r="F3" s="14"/>
      <c r="G3" s="15" t="s">
        <v>7</v>
      </c>
    </row>
    <row r="4" ht="31.05" customHeight="1" spans="2:7">
      <c r="B4" s="16" t="s">
        <v>499</v>
      </c>
      <c r="C4" s="17"/>
      <c r="D4" s="17"/>
      <c r="E4" s="17"/>
      <c r="F4" s="18" t="s">
        <v>500</v>
      </c>
      <c r="G4" s="19"/>
    </row>
    <row r="5" ht="31.05" customHeight="1" spans="2:7">
      <c r="B5" s="16" t="s">
        <v>501</v>
      </c>
      <c r="C5" s="7" t="s">
        <v>229</v>
      </c>
      <c r="D5" s="7"/>
      <c r="E5" s="7"/>
      <c r="F5" s="7"/>
      <c r="G5" s="7"/>
    </row>
    <row r="6" ht="41.4" customHeight="1" spans="2:7">
      <c r="B6" s="16" t="s">
        <v>502</v>
      </c>
      <c r="C6" s="20"/>
      <c r="D6" s="20"/>
      <c r="E6" s="20"/>
      <c r="F6" s="20"/>
      <c r="G6" s="20"/>
    </row>
    <row r="7" ht="43.1" customHeight="1" spans="2:7">
      <c r="B7" s="16" t="s">
        <v>503</v>
      </c>
      <c r="C7" s="20"/>
      <c r="D7" s="20"/>
      <c r="E7" s="20"/>
      <c r="F7" s="20"/>
      <c r="G7" s="20"/>
    </row>
    <row r="8" ht="39.65" customHeight="1" spans="2:7">
      <c r="B8" s="16" t="s">
        <v>504</v>
      </c>
      <c r="C8" s="20"/>
      <c r="D8" s="20"/>
      <c r="E8" s="20"/>
      <c r="F8" s="20"/>
      <c r="G8" s="20"/>
    </row>
    <row r="9" ht="19.8" customHeight="1" spans="2:7">
      <c r="B9" s="16" t="s">
        <v>464</v>
      </c>
      <c r="C9" s="18" t="s">
        <v>505</v>
      </c>
      <c r="D9" s="18" t="s">
        <v>468</v>
      </c>
      <c r="E9" s="18" t="s">
        <v>469</v>
      </c>
      <c r="F9" s="18" t="s">
        <v>470</v>
      </c>
      <c r="G9" s="18" t="s">
        <v>471</v>
      </c>
    </row>
    <row r="10" ht="18.95" customHeight="1" spans="2:7">
      <c r="B10" s="16"/>
      <c r="C10" s="21"/>
      <c r="D10" s="17"/>
      <c r="E10" s="17"/>
      <c r="F10" s="17"/>
      <c r="G10" s="22"/>
    </row>
    <row r="12" spans="2:2">
      <c r="B12" t="s">
        <v>506</v>
      </c>
    </row>
  </sheetData>
  <mergeCells count="8">
    <mergeCell ref="B2:G2"/>
    <mergeCell ref="C3:F3"/>
    <mergeCell ref="C4:E4"/>
    <mergeCell ref="C5:G5"/>
    <mergeCell ref="C6:G6"/>
    <mergeCell ref="C7:G7"/>
    <mergeCell ref="C8:G8"/>
    <mergeCell ref="B9:B10"/>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8"/>
  <sheetViews>
    <sheetView workbookViewId="0">
      <selection activeCell="O14" sqref="O14"/>
    </sheetView>
  </sheetViews>
  <sheetFormatPr defaultColWidth="10" defaultRowHeight="13.5"/>
  <cols>
    <col min="1" max="1" width="9.23333333333333" customWidth="1"/>
    <col min="2" max="2" width="9.76666666666667" customWidth="1"/>
    <col min="3" max="3" width="10.9916666666667" customWidth="1"/>
    <col min="4" max="5" width="10.2583333333333" customWidth="1"/>
    <col min="6" max="11" width="5.125" customWidth="1"/>
    <col min="12" max="13" width="10.2583333333333" customWidth="1"/>
  </cols>
  <sheetData>
    <row r="1" ht="16.35" customHeight="1" spans="1:1">
      <c r="A1" s="1" t="s">
        <v>507</v>
      </c>
    </row>
    <row r="2" ht="48.3" customHeight="1" spans="1:13">
      <c r="A2" s="2" t="s">
        <v>508</v>
      </c>
      <c r="B2" s="2"/>
      <c r="C2" s="2"/>
      <c r="D2" s="2"/>
      <c r="E2" s="2"/>
      <c r="F2" s="2"/>
      <c r="G2" s="2"/>
      <c r="H2" s="2"/>
      <c r="I2" s="2"/>
      <c r="J2" s="2"/>
      <c r="K2" s="2"/>
      <c r="L2" s="2"/>
      <c r="M2" s="2"/>
    </row>
    <row r="3" ht="25.85" customHeight="1" spans="1:13">
      <c r="A3" s="3" t="s">
        <v>498</v>
      </c>
      <c r="B3" s="4" t="s">
        <v>509</v>
      </c>
      <c r="C3" s="4"/>
      <c r="D3" s="4"/>
      <c r="E3" s="4"/>
      <c r="F3" s="4"/>
      <c r="G3" s="4"/>
      <c r="H3" s="4"/>
      <c r="I3" s="4"/>
      <c r="J3" s="4"/>
      <c r="K3" s="9" t="s">
        <v>7</v>
      </c>
      <c r="L3" s="9"/>
      <c r="M3" s="9"/>
    </row>
    <row r="4" ht="26.05" customHeight="1" spans="1:13">
      <c r="A4" s="5" t="s">
        <v>510</v>
      </c>
      <c r="B4" s="6" t="s">
        <v>511</v>
      </c>
      <c r="C4" s="6"/>
      <c r="D4" s="6"/>
      <c r="E4" s="6"/>
      <c r="F4" s="6"/>
      <c r="G4" s="5" t="s">
        <v>500</v>
      </c>
      <c r="H4" s="5"/>
      <c r="I4" s="5" t="s">
        <v>1</v>
      </c>
      <c r="J4" s="5"/>
      <c r="K4" s="5"/>
      <c r="L4" s="5"/>
      <c r="M4" s="5"/>
    </row>
    <row r="5" ht="26.05" customHeight="1" spans="1:13">
      <c r="A5" s="5" t="s">
        <v>512</v>
      </c>
      <c r="B5" s="5">
        <v>10</v>
      </c>
      <c r="C5" s="5"/>
      <c r="D5" s="5"/>
      <c r="E5" s="5"/>
      <c r="F5" s="5"/>
      <c r="G5" s="5" t="s">
        <v>513</v>
      </c>
      <c r="H5" s="5"/>
      <c r="I5" s="5" t="s">
        <v>514</v>
      </c>
      <c r="J5" s="5"/>
      <c r="K5" s="5"/>
      <c r="L5" s="5"/>
      <c r="M5" s="5"/>
    </row>
    <row r="6" ht="26.05" customHeight="1" spans="1:13">
      <c r="A6" s="5" t="s">
        <v>515</v>
      </c>
      <c r="B6" s="7">
        <v>117.12</v>
      </c>
      <c r="C6" s="7"/>
      <c r="D6" s="7"/>
      <c r="E6" s="7"/>
      <c r="F6" s="7"/>
      <c r="G6" s="5" t="s">
        <v>516</v>
      </c>
      <c r="H6" s="5"/>
      <c r="I6" s="7">
        <v>117.12</v>
      </c>
      <c r="J6" s="7"/>
      <c r="K6" s="7"/>
      <c r="L6" s="7"/>
      <c r="M6" s="7"/>
    </row>
    <row r="7" ht="26.05" customHeight="1" spans="1:13">
      <c r="A7" s="5"/>
      <c r="B7" s="7"/>
      <c r="C7" s="7"/>
      <c r="D7" s="7"/>
      <c r="E7" s="7"/>
      <c r="F7" s="7"/>
      <c r="G7" s="5" t="s">
        <v>517</v>
      </c>
      <c r="H7" s="5"/>
      <c r="I7" s="7"/>
      <c r="J7" s="7"/>
      <c r="K7" s="7"/>
      <c r="L7" s="7"/>
      <c r="M7" s="7"/>
    </row>
    <row r="8" ht="81.45" customHeight="1" spans="1:13">
      <c r="A8" s="5" t="s">
        <v>518</v>
      </c>
      <c r="B8" s="8" t="s">
        <v>519</v>
      </c>
      <c r="C8" s="8"/>
      <c r="D8" s="8"/>
      <c r="E8" s="8"/>
      <c r="F8" s="8"/>
      <c r="G8" s="8"/>
      <c r="H8" s="8"/>
      <c r="I8" s="8"/>
      <c r="J8" s="8"/>
      <c r="K8" s="8"/>
      <c r="L8" s="8"/>
      <c r="M8" s="8"/>
    </row>
    <row r="9" ht="81.45" customHeight="1" spans="1:13">
      <c r="A9" s="5" t="s">
        <v>503</v>
      </c>
      <c r="B9" s="8" t="s">
        <v>520</v>
      </c>
      <c r="C9" s="8"/>
      <c r="D9" s="8"/>
      <c r="E9" s="8"/>
      <c r="F9" s="8"/>
      <c r="G9" s="8"/>
      <c r="H9" s="8"/>
      <c r="I9" s="8"/>
      <c r="J9" s="8"/>
      <c r="K9" s="8"/>
      <c r="L9" s="8"/>
      <c r="M9" s="8"/>
    </row>
    <row r="10" ht="81.45" customHeight="1" spans="1:13">
      <c r="A10" s="5" t="s">
        <v>504</v>
      </c>
      <c r="B10" s="8" t="s">
        <v>521</v>
      </c>
      <c r="C10" s="8"/>
      <c r="D10" s="8"/>
      <c r="E10" s="8"/>
      <c r="F10" s="8"/>
      <c r="G10" s="8"/>
      <c r="H10" s="8"/>
      <c r="I10" s="8"/>
      <c r="J10" s="8"/>
      <c r="K10" s="8"/>
      <c r="L10" s="8"/>
      <c r="M10" s="8"/>
    </row>
    <row r="11" ht="26.05" customHeight="1" spans="1:13">
      <c r="A11" s="5" t="s">
        <v>464</v>
      </c>
      <c r="B11" s="5" t="s">
        <v>465</v>
      </c>
      <c r="C11" s="5" t="s">
        <v>466</v>
      </c>
      <c r="D11" s="5" t="s">
        <v>522</v>
      </c>
      <c r="E11" s="5"/>
      <c r="F11" s="5" t="s">
        <v>468</v>
      </c>
      <c r="G11" s="5"/>
      <c r="H11" s="5" t="s">
        <v>469</v>
      </c>
      <c r="I11" s="5"/>
      <c r="J11" s="5" t="s">
        <v>470</v>
      </c>
      <c r="K11" s="5"/>
      <c r="L11" s="5" t="s">
        <v>471</v>
      </c>
      <c r="M11" s="5" t="s">
        <v>472</v>
      </c>
    </row>
    <row r="12" ht="19.55" customHeight="1" spans="1:13">
      <c r="A12" s="5"/>
      <c r="B12" s="8" t="s">
        <v>480</v>
      </c>
      <c r="C12" s="8" t="s">
        <v>523</v>
      </c>
      <c r="D12" s="8" t="s">
        <v>524</v>
      </c>
      <c r="E12" s="8"/>
      <c r="F12" s="5" t="s">
        <v>525</v>
      </c>
      <c r="G12" s="5"/>
      <c r="H12" s="5" t="s">
        <v>491</v>
      </c>
      <c r="I12" s="5"/>
      <c r="J12" s="5" t="s">
        <v>526</v>
      </c>
      <c r="K12" s="5"/>
      <c r="L12" s="5" t="s">
        <v>527</v>
      </c>
      <c r="M12" s="5" t="s">
        <v>479</v>
      </c>
    </row>
    <row r="13" ht="25" customHeight="1" spans="1:13">
      <c r="A13" s="5"/>
      <c r="B13" s="8" t="s">
        <v>488</v>
      </c>
      <c r="C13" s="8" t="s">
        <v>489</v>
      </c>
      <c r="D13" s="8" t="s">
        <v>528</v>
      </c>
      <c r="E13" s="8"/>
      <c r="F13" s="5" t="s">
        <v>529</v>
      </c>
      <c r="G13" s="5"/>
      <c r="H13" s="5" t="s">
        <v>491</v>
      </c>
      <c r="I13" s="5"/>
      <c r="J13" s="5" t="s">
        <v>484</v>
      </c>
      <c r="K13" s="5"/>
      <c r="L13" s="5" t="s">
        <v>530</v>
      </c>
      <c r="M13" s="5" t="s">
        <v>531</v>
      </c>
    </row>
    <row r="14" ht="19.55" customHeight="1" spans="1:13">
      <c r="A14" s="5"/>
      <c r="B14" s="8" t="s">
        <v>480</v>
      </c>
      <c r="C14" s="8" t="s">
        <v>481</v>
      </c>
      <c r="D14" s="8" t="s">
        <v>532</v>
      </c>
      <c r="E14" s="8"/>
      <c r="F14" s="5" t="s">
        <v>529</v>
      </c>
      <c r="G14" s="5"/>
      <c r="H14" s="5" t="s">
        <v>533</v>
      </c>
      <c r="I14" s="5"/>
      <c r="J14" s="5" t="s">
        <v>526</v>
      </c>
      <c r="K14" s="5"/>
      <c r="L14" s="5" t="s">
        <v>534</v>
      </c>
      <c r="M14" s="5" t="s">
        <v>531</v>
      </c>
    </row>
    <row r="15" ht="19.55" customHeight="1" spans="1:13">
      <c r="A15" s="5"/>
      <c r="B15" s="8" t="s">
        <v>480</v>
      </c>
      <c r="C15" s="8" t="s">
        <v>535</v>
      </c>
      <c r="D15" s="8" t="s">
        <v>536</v>
      </c>
      <c r="E15" s="8"/>
      <c r="F15" s="5" t="s">
        <v>476</v>
      </c>
      <c r="G15" s="5"/>
      <c r="H15" s="5"/>
      <c r="I15" s="5"/>
      <c r="J15" s="5" t="s">
        <v>477</v>
      </c>
      <c r="K15" s="5"/>
      <c r="L15" s="5" t="s">
        <v>495</v>
      </c>
      <c r="M15" s="5" t="s">
        <v>531</v>
      </c>
    </row>
    <row r="16" ht="19.55" customHeight="1" spans="1:13">
      <c r="A16" s="5"/>
      <c r="B16" s="8" t="s">
        <v>473</v>
      </c>
      <c r="C16" s="8" t="s">
        <v>493</v>
      </c>
      <c r="D16" s="8" t="s">
        <v>537</v>
      </c>
      <c r="E16" s="8"/>
      <c r="F16" s="5" t="s">
        <v>476</v>
      </c>
      <c r="G16" s="5"/>
      <c r="H16" s="5"/>
      <c r="I16" s="5"/>
      <c r="J16" s="5" t="s">
        <v>477</v>
      </c>
      <c r="K16" s="5"/>
      <c r="L16" s="5" t="s">
        <v>495</v>
      </c>
      <c r="M16" s="5" t="s">
        <v>531</v>
      </c>
    </row>
    <row r="17" ht="48.3" customHeight="1" spans="1:13">
      <c r="A17" s="2" t="s">
        <v>508</v>
      </c>
      <c r="B17" s="2"/>
      <c r="C17" s="2"/>
      <c r="D17" s="2"/>
      <c r="E17" s="2"/>
      <c r="F17" s="2"/>
      <c r="G17" s="2"/>
      <c r="H17" s="2"/>
      <c r="I17" s="2"/>
      <c r="J17" s="2"/>
      <c r="K17" s="2"/>
      <c r="L17" s="2"/>
      <c r="M17" s="2"/>
    </row>
    <row r="18" ht="25.85" customHeight="1" spans="1:13">
      <c r="A18" s="3" t="s">
        <v>498</v>
      </c>
      <c r="B18" s="4" t="s">
        <v>509</v>
      </c>
      <c r="C18" s="4"/>
      <c r="D18" s="4"/>
      <c r="E18" s="4"/>
      <c r="F18" s="4"/>
      <c r="G18" s="4"/>
      <c r="H18" s="4"/>
      <c r="I18" s="4"/>
      <c r="J18" s="4"/>
      <c r="K18" s="9" t="s">
        <v>7</v>
      </c>
      <c r="L18" s="9"/>
      <c r="M18" s="9"/>
    </row>
    <row r="19" ht="26.05" customHeight="1" spans="1:13">
      <c r="A19" s="5" t="s">
        <v>510</v>
      </c>
      <c r="B19" s="6" t="s">
        <v>538</v>
      </c>
      <c r="C19" s="6"/>
      <c r="D19" s="6"/>
      <c r="E19" s="6"/>
      <c r="F19" s="6"/>
      <c r="G19" s="5" t="s">
        <v>500</v>
      </c>
      <c r="H19" s="5"/>
      <c r="I19" s="5" t="s">
        <v>1</v>
      </c>
      <c r="J19" s="5"/>
      <c r="K19" s="5"/>
      <c r="L19" s="5"/>
      <c r="M19" s="5"/>
    </row>
    <row r="20" ht="26.05" customHeight="1" spans="1:13">
      <c r="A20" s="5" t="s">
        <v>512</v>
      </c>
      <c r="B20" s="5">
        <v>10</v>
      </c>
      <c r="C20" s="5"/>
      <c r="D20" s="5"/>
      <c r="E20" s="5"/>
      <c r="F20" s="5"/>
      <c r="G20" s="5" t="s">
        <v>513</v>
      </c>
      <c r="H20" s="5"/>
      <c r="I20" s="5" t="s">
        <v>514</v>
      </c>
      <c r="J20" s="5"/>
      <c r="K20" s="5"/>
      <c r="L20" s="5"/>
      <c r="M20" s="5"/>
    </row>
    <row r="21" ht="26.05" customHeight="1" spans="1:13">
      <c r="A21" s="5" t="s">
        <v>515</v>
      </c>
      <c r="B21" s="7">
        <v>28.5</v>
      </c>
      <c r="C21" s="7"/>
      <c r="D21" s="7"/>
      <c r="E21" s="7"/>
      <c r="F21" s="7"/>
      <c r="G21" s="5" t="s">
        <v>516</v>
      </c>
      <c r="H21" s="5"/>
      <c r="I21" s="7">
        <v>28.5</v>
      </c>
      <c r="J21" s="7"/>
      <c r="K21" s="7"/>
      <c r="L21" s="7"/>
      <c r="M21" s="7"/>
    </row>
    <row r="22" ht="26.05" customHeight="1" spans="1:13">
      <c r="A22" s="5"/>
      <c r="B22" s="7"/>
      <c r="C22" s="7"/>
      <c r="D22" s="7"/>
      <c r="E22" s="7"/>
      <c r="F22" s="7"/>
      <c r="G22" s="5" t="s">
        <v>517</v>
      </c>
      <c r="H22" s="5"/>
      <c r="I22" s="7"/>
      <c r="J22" s="7"/>
      <c r="K22" s="7"/>
      <c r="L22" s="7"/>
      <c r="M22" s="7"/>
    </row>
    <row r="23" ht="81.45" customHeight="1" spans="1:13">
      <c r="A23" s="5" t="s">
        <v>518</v>
      </c>
      <c r="B23" s="8" t="s">
        <v>539</v>
      </c>
      <c r="C23" s="8"/>
      <c r="D23" s="8"/>
      <c r="E23" s="8"/>
      <c r="F23" s="8"/>
      <c r="G23" s="8"/>
      <c r="H23" s="8"/>
      <c r="I23" s="8"/>
      <c r="J23" s="8"/>
      <c r="K23" s="8"/>
      <c r="L23" s="8"/>
      <c r="M23" s="8"/>
    </row>
    <row r="24" ht="81.45" customHeight="1" spans="1:13">
      <c r="A24" s="5" t="s">
        <v>503</v>
      </c>
      <c r="B24" s="8" t="s">
        <v>540</v>
      </c>
      <c r="C24" s="8"/>
      <c r="D24" s="8"/>
      <c r="E24" s="8"/>
      <c r="F24" s="8"/>
      <c r="G24" s="8"/>
      <c r="H24" s="8"/>
      <c r="I24" s="8"/>
      <c r="J24" s="8"/>
      <c r="K24" s="8"/>
      <c r="L24" s="8"/>
      <c r="M24" s="8"/>
    </row>
    <row r="25" ht="81.45" customHeight="1" spans="1:13">
      <c r="A25" s="5" t="s">
        <v>504</v>
      </c>
      <c r="B25" s="8" t="s">
        <v>539</v>
      </c>
      <c r="C25" s="8"/>
      <c r="D25" s="8"/>
      <c r="E25" s="8"/>
      <c r="F25" s="8"/>
      <c r="G25" s="8"/>
      <c r="H25" s="8"/>
      <c r="I25" s="8"/>
      <c r="J25" s="8"/>
      <c r="K25" s="8"/>
      <c r="L25" s="8"/>
      <c r="M25" s="8"/>
    </row>
    <row r="26" ht="26.05" customHeight="1" spans="1:13">
      <c r="A26" s="5" t="s">
        <v>464</v>
      </c>
      <c r="B26" s="5" t="s">
        <v>465</v>
      </c>
      <c r="C26" s="5" t="s">
        <v>466</v>
      </c>
      <c r="D26" s="5" t="s">
        <v>522</v>
      </c>
      <c r="E26" s="5"/>
      <c r="F26" s="5" t="s">
        <v>468</v>
      </c>
      <c r="G26" s="5"/>
      <c r="H26" s="5" t="s">
        <v>469</v>
      </c>
      <c r="I26" s="5"/>
      <c r="J26" s="5" t="s">
        <v>470</v>
      </c>
      <c r="K26" s="5"/>
      <c r="L26" s="5" t="s">
        <v>471</v>
      </c>
      <c r="M26" s="5" t="s">
        <v>472</v>
      </c>
    </row>
    <row r="27" ht="25" customHeight="1" spans="1:13">
      <c r="A27" s="5"/>
      <c r="B27" s="8" t="s">
        <v>488</v>
      </c>
      <c r="C27" s="8" t="s">
        <v>489</v>
      </c>
      <c r="D27" s="8" t="s">
        <v>541</v>
      </c>
      <c r="E27" s="8"/>
      <c r="F27" s="5" t="s">
        <v>529</v>
      </c>
      <c r="G27" s="5"/>
      <c r="H27" s="5" t="s">
        <v>491</v>
      </c>
      <c r="I27" s="5"/>
      <c r="J27" s="5" t="s">
        <v>484</v>
      </c>
      <c r="K27" s="5"/>
      <c r="L27" s="5" t="s">
        <v>530</v>
      </c>
      <c r="M27" s="5" t="s">
        <v>531</v>
      </c>
    </row>
    <row r="28" ht="25" customHeight="1" spans="1:13">
      <c r="A28" s="5"/>
      <c r="B28" s="8" t="s">
        <v>473</v>
      </c>
      <c r="C28" s="8" t="s">
        <v>542</v>
      </c>
      <c r="D28" s="8" t="s">
        <v>543</v>
      </c>
      <c r="E28" s="8"/>
      <c r="F28" s="5" t="s">
        <v>476</v>
      </c>
      <c r="G28" s="5"/>
      <c r="H28" s="5"/>
      <c r="I28" s="5"/>
      <c r="J28" s="5" t="s">
        <v>477</v>
      </c>
      <c r="K28" s="5"/>
      <c r="L28" s="5" t="s">
        <v>495</v>
      </c>
      <c r="M28" s="5" t="s">
        <v>479</v>
      </c>
    </row>
    <row r="29" ht="19.55" customHeight="1" spans="1:13">
      <c r="A29" s="5"/>
      <c r="B29" s="8" t="s">
        <v>480</v>
      </c>
      <c r="C29" s="8" t="s">
        <v>481</v>
      </c>
      <c r="D29" s="8" t="s">
        <v>544</v>
      </c>
      <c r="E29" s="8"/>
      <c r="F29" s="5" t="s">
        <v>529</v>
      </c>
      <c r="G29" s="5"/>
      <c r="H29" s="5" t="s">
        <v>533</v>
      </c>
      <c r="I29" s="5"/>
      <c r="J29" s="5" t="s">
        <v>526</v>
      </c>
      <c r="K29" s="5"/>
      <c r="L29" s="5" t="s">
        <v>545</v>
      </c>
      <c r="M29" s="5" t="s">
        <v>531</v>
      </c>
    </row>
    <row r="30" ht="19.55" customHeight="1" spans="1:13">
      <c r="A30" s="5"/>
      <c r="B30" s="8" t="s">
        <v>480</v>
      </c>
      <c r="C30" s="8" t="s">
        <v>523</v>
      </c>
      <c r="D30" s="8" t="s">
        <v>546</v>
      </c>
      <c r="E30" s="8"/>
      <c r="F30" s="5" t="s">
        <v>476</v>
      </c>
      <c r="G30" s="5"/>
      <c r="H30" s="5" t="s">
        <v>491</v>
      </c>
      <c r="I30" s="5"/>
      <c r="J30" s="5" t="s">
        <v>484</v>
      </c>
      <c r="K30" s="5"/>
      <c r="L30" s="5" t="s">
        <v>530</v>
      </c>
      <c r="M30" s="5" t="s">
        <v>531</v>
      </c>
    </row>
    <row r="31" ht="19.55" customHeight="1" spans="1:13">
      <c r="A31" s="5"/>
      <c r="B31" s="8" t="s">
        <v>480</v>
      </c>
      <c r="C31" s="8" t="s">
        <v>547</v>
      </c>
      <c r="D31" s="8" t="s">
        <v>548</v>
      </c>
      <c r="E31" s="8"/>
      <c r="F31" s="5" t="s">
        <v>525</v>
      </c>
      <c r="G31" s="5"/>
      <c r="H31" s="5" t="s">
        <v>491</v>
      </c>
      <c r="I31" s="5"/>
      <c r="J31" s="5" t="s">
        <v>526</v>
      </c>
      <c r="K31" s="5"/>
      <c r="L31" s="5" t="s">
        <v>527</v>
      </c>
      <c r="M31" s="5" t="s">
        <v>479</v>
      </c>
    </row>
    <row r="32" ht="48.3" customHeight="1" spans="1:13">
      <c r="A32" s="2" t="s">
        <v>508</v>
      </c>
      <c r="B32" s="2"/>
      <c r="C32" s="2"/>
      <c r="D32" s="2"/>
      <c r="E32" s="2"/>
      <c r="F32" s="2"/>
      <c r="G32" s="2"/>
      <c r="H32" s="2"/>
      <c r="I32" s="2"/>
      <c r="J32" s="2"/>
      <c r="K32" s="2"/>
      <c r="L32" s="2"/>
      <c r="M32" s="2"/>
    </row>
    <row r="33" ht="25.85" customHeight="1" spans="1:13">
      <c r="A33" s="3" t="s">
        <v>498</v>
      </c>
      <c r="B33" s="4" t="s">
        <v>509</v>
      </c>
      <c r="C33" s="4"/>
      <c r="D33" s="4"/>
      <c r="E33" s="4"/>
      <c r="F33" s="4"/>
      <c r="G33" s="4"/>
      <c r="H33" s="4"/>
      <c r="I33" s="4"/>
      <c r="J33" s="4"/>
      <c r="K33" s="9" t="s">
        <v>7</v>
      </c>
      <c r="L33" s="9"/>
      <c r="M33" s="9"/>
    </row>
    <row r="34" ht="26.05" customHeight="1" spans="1:13">
      <c r="A34" s="5" t="s">
        <v>510</v>
      </c>
      <c r="B34" s="6" t="s">
        <v>549</v>
      </c>
      <c r="C34" s="6"/>
      <c r="D34" s="6"/>
      <c r="E34" s="6"/>
      <c r="F34" s="6"/>
      <c r="G34" s="5" t="s">
        <v>500</v>
      </c>
      <c r="H34" s="5"/>
      <c r="I34" s="5" t="s">
        <v>1</v>
      </c>
      <c r="J34" s="5"/>
      <c r="K34" s="5"/>
      <c r="L34" s="5"/>
      <c r="M34" s="5"/>
    </row>
    <row r="35" ht="26.05" customHeight="1" spans="1:13">
      <c r="A35" s="5" t="s">
        <v>512</v>
      </c>
      <c r="B35" s="5">
        <v>10</v>
      </c>
      <c r="C35" s="5"/>
      <c r="D35" s="5"/>
      <c r="E35" s="5"/>
      <c r="F35" s="5"/>
      <c r="G35" s="5" t="s">
        <v>513</v>
      </c>
      <c r="H35" s="5"/>
      <c r="I35" s="5" t="s">
        <v>514</v>
      </c>
      <c r="J35" s="5"/>
      <c r="K35" s="5"/>
      <c r="L35" s="5"/>
      <c r="M35" s="5"/>
    </row>
    <row r="36" ht="26.05" customHeight="1" spans="1:13">
      <c r="A36" s="5" t="s">
        <v>515</v>
      </c>
      <c r="B36" s="7">
        <v>4</v>
      </c>
      <c r="C36" s="7"/>
      <c r="D36" s="7"/>
      <c r="E36" s="7"/>
      <c r="F36" s="7"/>
      <c r="G36" s="5" t="s">
        <v>516</v>
      </c>
      <c r="H36" s="5"/>
      <c r="I36" s="7">
        <v>4</v>
      </c>
      <c r="J36" s="7"/>
      <c r="K36" s="7"/>
      <c r="L36" s="7"/>
      <c r="M36" s="7"/>
    </row>
    <row r="37" ht="26.05" customHeight="1" spans="1:13">
      <c r="A37" s="5"/>
      <c r="B37" s="7"/>
      <c r="C37" s="7"/>
      <c r="D37" s="7"/>
      <c r="E37" s="7"/>
      <c r="F37" s="7"/>
      <c r="G37" s="5" t="s">
        <v>517</v>
      </c>
      <c r="H37" s="5"/>
      <c r="I37" s="7"/>
      <c r="J37" s="7"/>
      <c r="K37" s="7"/>
      <c r="L37" s="7"/>
      <c r="M37" s="7"/>
    </row>
    <row r="38" ht="81.45" customHeight="1" spans="1:13">
      <c r="A38" s="5" t="s">
        <v>518</v>
      </c>
      <c r="B38" s="8" t="s">
        <v>550</v>
      </c>
      <c r="C38" s="8"/>
      <c r="D38" s="8"/>
      <c r="E38" s="8"/>
      <c r="F38" s="8"/>
      <c r="G38" s="8"/>
      <c r="H38" s="8"/>
      <c r="I38" s="8"/>
      <c r="J38" s="8"/>
      <c r="K38" s="8"/>
      <c r="L38" s="8"/>
      <c r="M38" s="8"/>
    </row>
    <row r="39" ht="81.45" customHeight="1" spans="1:13">
      <c r="A39" s="5" t="s">
        <v>503</v>
      </c>
      <c r="B39" s="8" t="s">
        <v>551</v>
      </c>
      <c r="C39" s="8"/>
      <c r="D39" s="8"/>
      <c r="E39" s="8"/>
      <c r="F39" s="8"/>
      <c r="G39" s="8"/>
      <c r="H39" s="8"/>
      <c r="I39" s="8"/>
      <c r="J39" s="8"/>
      <c r="K39" s="8"/>
      <c r="L39" s="8"/>
      <c r="M39" s="8"/>
    </row>
    <row r="40" ht="81.45" customHeight="1" spans="1:13">
      <c r="A40" s="5" t="s">
        <v>504</v>
      </c>
      <c r="B40" s="8" t="s">
        <v>552</v>
      </c>
      <c r="C40" s="8"/>
      <c r="D40" s="8"/>
      <c r="E40" s="8"/>
      <c r="F40" s="8"/>
      <c r="G40" s="8"/>
      <c r="H40" s="8"/>
      <c r="I40" s="8"/>
      <c r="J40" s="8"/>
      <c r="K40" s="8"/>
      <c r="L40" s="8"/>
      <c r="M40" s="8"/>
    </row>
    <row r="41" ht="26.05" customHeight="1" spans="1:13">
      <c r="A41" s="5" t="s">
        <v>464</v>
      </c>
      <c r="B41" s="5" t="s">
        <v>465</v>
      </c>
      <c r="C41" s="5" t="s">
        <v>466</v>
      </c>
      <c r="D41" s="5" t="s">
        <v>522</v>
      </c>
      <c r="E41" s="5"/>
      <c r="F41" s="5" t="s">
        <v>468</v>
      </c>
      <c r="G41" s="5"/>
      <c r="H41" s="5" t="s">
        <v>469</v>
      </c>
      <c r="I41" s="5"/>
      <c r="J41" s="5" t="s">
        <v>470</v>
      </c>
      <c r="K41" s="5"/>
      <c r="L41" s="5" t="s">
        <v>471</v>
      </c>
      <c r="M41" s="5" t="s">
        <v>472</v>
      </c>
    </row>
    <row r="42" ht="19.55" customHeight="1" spans="1:13">
      <c r="A42" s="5"/>
      <c r="B42" s="8" t="s">
        <v>480</v>
      </c>
      <c r="C42" s="8" t="s">
        <v>523</v>
      </c>
      <c r="D42" s="8" t="s">
        <v>553</v>
      </c>
      <c r="E42" s="8"/>
      <c r="F42" s="5" t="s">
        <v>476</v>
      </c>
      <c r="G42" s="5"/>
      <c r="H42" s="5" t="s">
        <v>491</v>
      </c>
      <c r="I42" s="5"/>
      <c r="J42" s="5" t="s">
        <v>484</v>
      </c>
      <c r="K42" s="5"/>
      <c r="L42" s="5" t="s">
        <v>530</v>
      </c>
      <c r="M42" s="5" t="s">
        <v>479</v>
      </c>
    </row>
    <row r="43" ht="19.55" customHeight="1" spans="1:13">
      <c r="A43" s="5"/>
      <c r="B43" s="8" t="s">
        <v>480</v>
      </c>
      <c r="C43" s="8" t="s">
        <v>547</v>
      </c>
      <c r="D43" s="8" t="s">
        <v>554</v>
      </c>
      <c r="E43" s="8"/>
      <c r="F43" s="5" t="s">
        <v>476</v>
      </c>
      <c r="G43" s="5"/>
      <c r="H43" s="5" t="s">
        <v>491</v>
      </c>
      <c r="I43" s="5"/>
      <c r="J43" s="5" t="s">
        <v>484</v>
      </c>
      <c r="K43" s="5"/>
      <c r="L43" s="5" t="s">
        <v>530</v>
      </c>
      <c r="M43" s="5" t="s">
        <v>479</v>
      </c>
    </row>
    <row r="44" ht="19.55" customHeight="1" spans="1:13">
      <c r="A44" s="5"/>
      <c r="B44" s="8" t="s">
        <v>473</v>
      </c>
      <c r="C44" s="8" t="s">
        <v>493</v>
      </c>
      <c r="D44" s="8" t="s">
        <v>555</v>
      </c>
      <c r="E44" s="8"/>
      <c r="F44" s="5" t="s">
        <v>476</v>
      </c>
      <c r="G44" s="5"/>
      <c r="H44" s="5"/>
      <c r="I44" s="5"/>
      <c r="J44" s="5" t="s">
        <v>477</v>
      </c>
      <c r="K44" s="5"/>
      <c r="L44" s="5" t="s">
        <v>495</v>
      </c>
      <c r="M44" s="5" t="s">
        <v>531</v>
      </c>
    </row>
    <row r="45" ht="25" customHeight="1" spans="1:13">
      <c r="A45" s="5"/>
      <c r="B45" s="8" t="s">
        <v>488</v>
      </c>
      <c r="C45" s="8" t="s">
        <v>489</v>
      </c>
      <c r="D45" s="8" t="s">
        <v>556</v>
      </c>
      <c r="E45" s="8"/>
      <c r="F45" s="5" t="s">
        <v>529</v>
      </c>
      <c r="G45" s="5"/>
      <c r="H45" s="5" t="s">
        <v>491</v>
      </c>
      <c r="I45" s="5"/>
      <c r="J45" s="5" t="s">
        <v>484</v>
      </c>
      <c r="K45" s="5"/>
      <c r="L45" s="5" t="s">
        <v>530</v>
      </c>
      <c r="M45" s="5" t="s">
        <v>531</v>
      </c>
    </row>
    <row r="46" ht="19.55" customHeight="1" spans="1:13">
      <c r="A46" s="5"/>
      <c r="B46" s="8" t="s">
        <v>480</v>
      </c>
      <c r="C46" s="8" t="s">
        <v>481</v>
      </c>
      <c r="D46" s="8" t="s">
        <v>557</v>
      </c>
      <c r="E46" s="8"/>
      <c r="F46" s="5" t="s">
        <v>476</v>
      </c>
      <c r="G46" s="5"/>
      <c r="H46" s="5" t="s">
        <v>533</v>
      </c>
      <c r="I46" s="5"/>
      <c r="J46" s="5" t="s">
        <v>484</v>
      </c>
      <c r="K46" s="5"/>
      <c r="L46" s="5" t="s">
        <v>558</v>
      </c>
      <c r="M46" s="5" t="s">
        <v>531</v>
      </c>
    </row>
    <row r="47" ht="48.3" customHeight="1" spans="1:13">
      <c r="A47" s="2" t="s">
        <v>508</v>
      </c>
      <c r="B47" s="2"/>
      <c r="C47" s="2"/>
      <c r="D47" s="2"/>
      <c r="E47" s="2"/>
      <c r="F47" s="2"/>
      <c r="G47" s="2"/>
      <c r="H47" s="2"/>
      <c r="I47" s="2"/>
      <c r="J47" s="2"/>
      <c r="K47" s="2"/>
      <c r="L47" s="2"/>
      <c r="M47" s="2"/>
    </row>
    <row r="48" ht="25.85" customHeight="1" spans="1:13">
      <c r="A48" s="3" t="s">
        <v>498</v>
      </c>
      <c r="B48" s="4" t="s">
        <v>509</v>
      </c>
      <c r="C48" s="4"/>
      <c r="D48" s="4"/>
      <c r="E48" s="4"/>
      <c r="F48" s="4"/>
      <c r="G48" s="4"/>
      <c r="H48" s="4"/>
      <c r="I48" s="4"/>
      <c r="J48" s="4"/>
      <c r="K48" s="9" t="s">
        <v>7</v>
      </c>
      <c r="L48" s="9"/>
      <c r="M48" s="9"/>
    </row>
    <row r="49" ht="26.05" customHeight="1" spans="1:13">
      <c r="A49" s="5" t="s">
        <v>510</v>
      </c>
      <c r="B49" s="6" t="s">
        <v>559</v>
      </c>
      <c r="C49" s="6"/>
      <c r="D49" s="6"/>
      <c r="E49" s="6"/>
      <c r="F49" s="6"/>
      <c r="G49" s="5" t="s">
        <v>500</v>
      </c>
      <c r="H49" s="5"/>
      <c r="I49" s="5" t="s">
        <v>1</v>
      </c>
      <c r="J49" s="5"/>
      <c r="K49" s="5"/>
      <c r="L49" s="5"/>
      <c r="M49" s="5"/>
    </row>
    <row r="50" ht="26.05" customHeight="1" spans="1:13">
      <c r="A50" s="5" t="s">
        <v>512</v>
      </c>
      <c r="B50" s="5">
        <v>10</v>
      </c>
      <c r="C50" s="5"/>
      <c r="D50" s="5"/>
      <c r="E50" s="5"/>
      <c r="F50" s="5"/>
      <c r="G50" s="5" t="s">
        <v>513</v>
      </c>
      <c r="H50" s="5"/>
      <c r="I50" s="5" t="s">
        <v>514</v>
      </c>
      <c r="J50" s="5"/>
      <c r="K50" s="5"/>
      <c r="L50" s="5"/>
      <c r="M50" s="5"/>
    </row>
    <row r="51" ht="26.05" customHeight="1" spans="1:13">
      <c r="A51" s="5" t="s">
        <v>515</v>
      </c>
      <c r="B51" s="7">
        <v>65</v>
      </c>
      <c r="C51" s="7"/>
      <c r="D51" s="7"/>
      <c r="E51" s="7"/>
      <c r="F51" s="7"/>
      <c r="G51" s="5" t="s">
        <v>516</v>
      </c>
      <c r="H51" s="5"/>
      <c r="I51" s="7">
        <v>65</v>
      </c>
      <c r="J51" s="7"/>
      <c r="K51" s="7"/>
      <c r="L51" s="7"/>
      <c r="M51" s="7"/>
    </row>
    <row r="52" ht="26.05" customHeight="1" spans="1:13">
      <c r="A52" s="5"/>
      <c r="B52" s="7"/>
      <c r="C52" s="7"/>
      <c r="D52" s="7"/>
      <c r="E52" s="7"/>
      <c r="F52" s="7"/>
      <c r="G52" s="5" t="s">
        <v>517</v>
      </c>
      <c r="H52" s="5"/>
      <c r="I52" s="7"/>
      <c r="J52" s="7"/>
      <c r="K52" s="7"/>
      <c r="L52" s="7"/>
      <c r="M52" s="7"/>
    </row>
    <row r="53" ht="81.45" customHeight="1" spans="1:13">
      <c r="A53" s="5" t="s">
        <v>518</v>
      </c>
      <c r="B53" s="8" t="s">
        <v>560</v>
      </c>
      <c r="C53" s="8"/>
      <c r="D53" s="8"/>
      <c r="E53" s="8"/>
      <c r="F53" s="8"/>
      <c r="G53" s="8"/>
      <c r="H53" s="8"/>
      <c r="I53" s="8"/>
      <c r="J53" s="8"/>
      <c r="K53" s="8"/>
      <c r="L53" s="8"/>
      <c r="M53" s="8"/>
    </row>
    <row r="54" ht="81.45" customHeight="1" spans="1:13">
      <c r="A54" s="5" t="s">
        <v>503</v>
      </c>
      <c r="B54" s="8" t="s">
        <v>551</v>
      </c>
      <c r="C54" s="8"/>
      <c r="D54" s="8"/>
      <c r="E54" s="8"/>
      <c r="F54" s="8"/>
      <c r="G54" s="8"/>
      <c r="H54" s="8"/>
      <c r="I54" s="8"/>
      <c r="J54" s="8"/>
      <c r="K54" s="8"/>
      <c r="L54" s="8"/>
      <c r="M54" s="8"/>
    </row>
    <row r="55" ht="81.45" customHeight="1" spans="1:13">
      <c r="A55" s="5" t="s">
        <v>504</v>
      </c>
      <c r="B55" s="8" t="s">
        <v>561</v>
      </c>
      <c r="C55" s="8"/>
      <c r="D55" s="8"/>
      <c r="E55" s="8"/>
      <c r="F55" s="8"/>
      <c r="G55" s="8"/>
      <c r="H55" s="8"/>
      <c r="I55" s="8"/>
      <c r="J55" s="8"/>
      <c r="K55" s="8"/>
      <c r="L55" s="8"/>
      <c r="M55" s="8"/>
    </row>
    <row r="56" ht="26.05" customHeight="1" spans="1:13">
      <c r="A56" s="5" t="s">
        <v>464</v>
      </c>
      <c r="B56" s="5" t="s">
        <v>465</v>
      </c>
      <c r="C56" s="5" t="s">
        <v>466</v>
      </c>
      <c r="D56" s="5" t="s">
        <v>522</v>
      </c>
      <c r="E56" s="5"/>
      <c r="F56" s="5" t="s">
        <v>468</v>
      </c>
      <c r="G56" s="5"/>
      <c r="H56" s="5" t="s">
        <v>469</v>
      </c>
      <c r="I56" s="5"/>
      <c r="J56" s="5" t="s">
        <v>470</v>
      </c>
      <c r="K56" s="5"/>
      <c r="L56" s="5" t="s">
        <v>471</v>
      </c>
      <c r="M56" s="5" t="s">
        <v>472</v>
      </c>
    </row>
    <row r="57" ht="25" customHeight="1" spans="1:13">
      <c r="A57" s="5"/>
      <c r="B57" s="8" t="s">
        <v>473</v>
      </c>
      <c r="C57" s="8" t="s">
        <v>562</v>
      </c>
      <c r="D57" s="8" t="s">
        <v>563</v>
      </c>
      <c r="E57" s="8"/>
      <c r="F57" s="5" t="s">
        <v>476</v>
      </c>
      <c r="G57" s="5"/>
      <c r="H57" s="5" t="s">
        <v>491</v>
      </c>
      <c r="I57" s="5"/>
      <c r="J57" s="5" t="s">
        <v>484</v>
      </c>
      <c r="K57" s="5"/>
      <c r="L57" s="5" t="s">
        <v>564</v>
      </c>
      <c r="M57" s="5" t="s">
        <v>531</v>
      </c>
    </row>
    <row r="58" ht="19.55" customHeight="1" spans="1:13">
      <c r="A58" s="5"/>
      <c r="B58" s="8" t="s">
        <v>480</v>
      </c>
      <c r="C58" s="8" t="s">
        <v>547</v>
      </c>
      <c r="D58" s="8" t="s">
        <v>565</v>
      </c>
      <c r="E58" s="8"/>
      <c r="F58" s="5" t="s">
        <v>476</v>
      </c>
      <c r="G58" s="5"/>
      <c r="H58" s="5" t="s">
        <v>491</v>
      </c>
      <c r="I58" s="5"/>
      <c r="J58" s="5" t="s">
        <v>484</v>
      </c>
      <c r="K58" s="5"/>
      <c r="L58" s="5" t="s">
        <v>530</v>
      </c>
      <c r="M58" s="5" t="s">
        <v>479</v>
      </c>
    </row>
    <row r="59" ht="25" customHeight="1" spans="1:13">
      <c r="A59" s="5"/>
      <c r="B59" s="8" t="s">
        <v>488</v>
      </c>
      <c r="C59" s="8" t="s">
        <v>489</v>
      </c>
      <c r="D59" s="8" t="s">
        <v>541</v>
      </c>
      <c r="E59" s="8"/>
      <c r="F59" s="5" t="s">
        <v>529</v>
      </c>
      <c r="G59" s="5"/>
      <c r="H59" s="5" t="s">
        <v>491</v>
      </c>
      <c r="I59" s="5"/>
      <c r="J59" s="5" t="s">
        <v>484</v>
      </c>
      <c r="K59" s="5"/>
      <c r="L59" s="5" t="s">
        <v>530</v>
      </c>
      <c r="M59" s="5" t="s">
        <v>531</v>
      </c>
    </row>
    <row r="60" ht="19.55" customHeight="1" spans="1:13">
      <c r="A60" s="5"/>
      <c r="B60" s="8" t="s">
        <v>480</v>
      </c>
      <c r="C60" s="8" t="s">
        <v>481</v>
      </c>
      <c r="D60" s="8" t="s">
        <v>566</v>
      </c>
      <c r="E60" s="8"/>
      <c r="F60" s="5" t="s">
        <v>476</v>
      </c>
      <c r="G60" s="5"/>
      <c r="H60" s="5" t="s">
        <v>486</v>
      </c>
      <c r="I60" s="5"/>
      <c r="J60" s="5" t="s">
        <v>484</v>
      </c>
      <c r="K60" s="5"/>
      <c r="L60" s="5" t="s">
        <v>527</v>
      </c>
      <c r="M60" s="5" t="s">
        <v>531</v>
      </c>
    </row>
    <row r="61" ht="19.55" customHeight="1" spans="1:13">
      <c r="A61" s="5"/>
      <c r="B61" s="8" t="s">
        <v>480</v>
      </c>
      <c r="C61" s="8" t="s">
        <v>567</v>
      </c>
      <c r="D61" s="8" t="s">
        <v>568</v>
      </c>
      <c r="E61" s="8"/>
      <c r="F61" s="5" t="s">
        <v>476</v>
      </c>
      <c r="G61" s="5"/>
      <c r="H61" s="5" t="s">
        <v>569</v>
      </c>
      <c r="I61" s="5"/>
      <c r="J61" s="5" t="s">
        <v>570</v>
      </c>
      <c r="K61" s="5"/>
      <c r="L61" s="5" t="s">
        <v>571</v>
      </c>
      <c r="M61" s="5" t="s">
        <v>479</v>
      </c>
    </row>
    <row r="62" ht="48.3" customHeight="1" spans="1:13">
      <c r="A62" s="2" t="s">
        <v>508</v>
      </c>
      <c r="B62" s="2"/>
      <c r="C62" s="2"/>
      <c r="D62" s="2"/>
      <c r="E62" s="2"/>
      <c r="F62" s="2"/>
      <c r="G62" s="2"/>
      <c r="H62" s="2"/>
      <c r="I62" s="2"/>
      <c r="J62" s="2"/>
      <c r="K62" s="2"/>
      <c r="L62" s="2"/>
      <c r="M62" s="2"/>
    </row>
    <row r="63" ht="25.85" customHeight="1" spans="1:13">
      <c r="A63" s="3" t="s">
        <v>498</v>
      </c>
      <c r="B63" s="4" t="s">
        <v>509</v>
      </c>
      <c r="C63" s="4"/>
      <c r="D63" s="4"/>
      <c r="E63" s="4"/>
      <c r="F63" s="4"/>
      <c r="G63" s="4"/>
      <c r="H63" s="4"/>
      <c r="I63" s="4"/>
      <c r="J63" s="4"/>
      <c r="K63" s="9" t="s">
        <v>7</v>
      </c>
      <c r="L63" s="9"/>
      <c r="M63" s="9"/>
    </row>
    <row r="64" ht="26.05" customHeight="1" spans="1:13">
      <c r="A64" s="5" t="s">
        <v>510</v>
      </c>
      <c r="B64" s="6" t="s">
        <v>572</v>
      </c>
      <c r="C64" s="6"/>
      <c r="D64" s="6"/>
      <c r="E64" s="6"/>
      <c r="F64" s="6"/>
      <c r="G64" s="5" t="s">
        <v>500</v>
      </c>
      <c r="H64" s="5"/>
      <c r="I64" s="5" t="s">
        <v>1</v>
      </c>
      <c r="J64" s="5"/>
      <c r="K64" s="5"/>
      <c r="L64" s="5"/>
      <c r="M64" s="5"/>
    </row>
    <row r="65" ht="26.05" customHeight="1" spans="1:13">
      <c r="A65" s="5" t="s">
        <v>512</v>
      </c>
      <c r="B65" s="5">
        <v>10</v>
      </c>
      <c r="C65" s="5"/>
      <c r="D65" s="5"/>
      <c r="E65" s="5"/>
      <c r="F65" s="5"/>
      <c r="G65" s="5" t="s">
        <v>513</v>
      </c>
      <c r="H65" s="5"/>
      <c r="I65" s="5" t="s">
        <v>514</v>
      </c>
      <c r="J65" s="5"/>
      <c r="K65" s="5"/>
      <c r="L65" s="5"/>
      <c r="M65" s="5"/>
    </row>
    <row r="66" ht="26.05" customHeight="1" spans="1:13">
      <c r="A66" s="5" t="s">
        <v>515</v>
      </c>
      <c r="B66" s="7">
        <v>35</v>
      </c>
      <c r="C66" s="7"/>
      <c r="D66" s="7"/>
      <c r="E66" s="7"/>
      <c r="F66" s="7"/>
      <c r="G66" s="5" t="s">
        <v>516</v>
      </c>
      <c r="H66" s="5"/>
      <c r="I66" s="7">
        <v>35</v>
      </c>
      <c r="J66" s="7"/>
      <c r="K66" s="7"/>
      <c r="L66" s="7"/>
      <c r="M66" s="7"/>
    </row>
    <row r="67" ht="26.05" customHeight="1" spans="1:13">
      <c r="A67" s="5"/>
      <c r="B67" s="7"/>
      <c r="C67" s="7"/>
      <c r="D67" s="7"/>
      <c r="E67" s="7"/>
      <c r="F67" s="7"/>
      <c r="G67" s="5" t="s">
        <v>517</v>
      </c>
      <c r="H67" s="5"/>
      <c r="I67" s="7"/>
      <c r="J67" s="7"/>
      <c r="K67" s="7"/>
      <c r="L67" s="7"/>
      <c r="M67" s="7"/>
    </row>
    <row r="68" ht="81.45" customHeight="1" spans="1:13">
      <c r="A68" s="5" t="s">
        <v>518</v>
      </c>
      <c r="B68" s="8" t="s">
        <v>573</v>
      </c>
      <c r="C68" s="8"/>
      <c r="D68" s="8"/>
      <c r="E68" s="8"/>
      <c r="F68" s="8"/>
      <c r="G68" s="8"/>
      <c r="H68" s="8"/>
      <c r="I68" s="8"/>
      <c r="J68" s="8"/>
      <c r="K68" s="8"/>
      <c r="L68" s="8"/>
      <c r="M68" s="8"/>
    </row>
    <row r="69" ht="81.45" customHeight="1" spans="1:13">
      <c r="A69" s="5" t="s">
        <v>503</v>
      </c>
      <c r="B69" s="8" t="s">
        <v>551</v>
      </c>
      <c r="C69" s="8"/>
      <c r="D69" s="8"/>
      <c r="E69" s="8"/>
      <c r="F69" s="8"/>
      <c r="G69" s="8"/>
      <c r="H69" s="8"/>
      <c r="I69" s="8"/>
      <c r="J69" s="8"/>
      <c r="K69" s="8"/>
      <c r="L69" s="8"/>
      <c r="M69" s="8"/>
    </row>
    <row r="70" ht="81.45" customHeight="1" spans="1:13">
      <c r="A70" s="5" t="s">
        <v>504</v>
      </c>
      <c r="B70" s="8" t="s">
        <v>574</v>
      </c>
      <c r="C70" s="8"/>
      <c r="D70" s="8"/>
      <c r="E70" s="8"/>
      <c r="F70" s="8"/>
      <c r="G70" s="8"/>
      <c r="H70" s="8"/>
      <c r="I70" s="8"/>
      <c r="J70" s="8"/>
      <c r="K70" s="8"/>
      <c r="L70" s="8"/>
      <c r="M70" s="8"/>
    </row>
    <row r="71" ht="26.05" customHeight="1" spans="1:13">
      <c r="A71" s="5" t="s">
        <v>464</v>
      </c>
      <c r="B71" s="5" t="s">
        <v>465</v>
      </c>
      <c r="C71" s="5" t="s">
        <v>466</v>
      </c>
      <c r="D71" s="5" t="s">
        <v>522</v>
      </c>
      <c r="E71" s="5"/>
      <c r="F71" s="5" t="s">
        <v>468</v>
      </c>
      <c r="G71" s="5"/>
      <c r="H71" s="5" t="s">
        <v>469</v>
      </c>
      <c r="I71" s="5"/>
      <c r="J71" s="5" t="s">
        <v>470</v>
      </c>
      <c r="K71" s="5"/>
      <c r="L71" s="5" t="s">
        <v>471</v>
      </c>
      <c r="M71" s="5" t="s">
        <v>472</v>
      </c>
    </row>
    <row r="72" ht="19.55" customHeight="1" spans="1:13">
      <c r="A72" s="5"/>
      <c r="B72" s="8" t="s">
        <v>473</v>
      </c>
      <c r="C72" s="8" t="s">
        <v>493</v>
      </c>
      <c r="D72" s="8" t="s">
        <v>575</v>
      </c>
      <c r="E72" s="8"/>
      <c r="F72" s="5" t="s">
        <v>476</v>
      </c>
      <c r="G72" s="5"/>
      <c r="H72" s="5"/>
      <c r="I72" s="5"/>
      <c r="J72" s="5" t="s">
        <v>477</v>
      </c>
      <c r="K72" s="5"/>
      <c r="L72" s="5" t="s">
        <v>495</v>
      </c>
      <c r="M72" s="5" t="s">
        <v>531</v>
      </c>
    </row>
    <row r="73" ht="19.55" customHeight="1" spans="1:13">
      <c r="A73" s="5"/>
      <c r="B73" s="8" t="s">
        <v>480</v>
      </c>
      <c r="C73" s="8" t="s">
        <v>535</v>
      </c>
      <c r="D73" s="8" t="s">
        <v>576</v>
      </c>
      <c r="E73" s="8"/>
      <c r="F73" s="5" t="s">
        <v>525</v>
      </c>
      <c r="G73" s="5"/>
      <c r="H73" s="5"/>
      <c r="I73" s="5"/>
      <c r="J73" s="5" t="s">
        <v>477</v>
      </c>
      <c r="K73" s="5"/>
      <c r="L73" s="5" t="s">
        <v>495</v>
      </c>
      <c r="M73" s="5" t="s">
        <v>479</v>
      </c>
    </row>
    <row r="74" ht="25" customHeight="1" spans="1:13">
      <c r="A74" s="5"/>
      <c r="B74" s="8" t="s">
        <v>488</v>
      </c>
      <c r="C74" s="8" t="s">
        <v>489</v>
      </c>
      <c r="D74" s="8" t="s">
        <v>577</v>
      </c>
      <c r="E74" s="8"/>
      <c r="F74" s="5" t="s">
        <v>529</v>
      </c>
      <c r="G74" s="5"/>
      <c r="H74" s="5" t="s">
        <v>491</v>
      </c>
      <c r="I74" s="5"/>
      <c r="J74" s="5" t="s">
        <v>484</v>
      </c>
      <c r="K74" s="5"/>
      <c r="L74" s="5" t="s">
        <v>530</v>
      </c>
      <c r="M74" s="5" t="s">
        <v>531</v>
      </c>
    </row>
    <row r="75" ht="19.55" customHeight="1" spans="1:13">
      <c r="A75" s="5"/>
      <c r="B75" s="8" t="s">
        <v>480</v>
      </c>
      <c r="C75" s="8" t="s">
        <v>481</v>
      </c>
      <c r="D75" s="8" t="s">
        <v>578</v>
      </c>
      <c r="E75" s="8"/>
      <c r="F75" s="5" t="s">
        <v>529</v>
      </c>
      <c r="G75" s="5"/>
      <c r="H75" s="5" t="s">
        <v>579</v>
      </c>
      <c r="I75" s="5"/>
      <c r="J75" s="5" t="s">
        <v>570</v>
      </c>
      <c r="K75" s="5"/>
      <c r="L75" s="5" t="s">
        <v>580</v>
      </c>
      <c r="M75" s="5" t="s">
        <v>531</v>
      </c>
    </row>
    <row r="76" ht="19.55" customHeight="1" spans="1:13">
      <c r="A76" s="5"/>
      <c r="B76" s="8" t="s">
        <v>480</v>
      </c>
      <c r="C76" s="8" t="s">
        <v>523</v>
      </c>
      <c r="D76" s="8" t="s">
        <v>581</v>
      </c>
      <c r="E76" s="8"/>
      <c r="F76" s="5" t="s">
        <v>476</v>
      </c>
      <c r="G76" s="5"/>
      <c r="H76" s="5" t="s">
        <v>491</v>
      </c>
      <c r="I76" s="5"/>
      <c r="J76" s="5" t="s">
        <v>526</v>
      </c>
      <c r="K76" s="5"/>
      <c r="L76" s="5" t="s">
        <v>527</v>
      </c>
      <c r="M76" s="5" t="s">
        <v>479</v>
      </c>
    </row>
    <row r="77" ht="48.3" customHeight="1" spans="1:13">
      <c r="A77" s="2" t="s">
        <v>508</v>
      </c>
      <c r="B77" s="2"/>
      <c r="C77" s="2"/>
      <c r="D77" s="2"/>
      <c r="E77" s="2"/>
      <c r="F77" s="2"/>
      <c r="G77" s="2"/>
      <c r="H77" s="2"/>
      <c r="I77" s="2"/>
      <c r="J77" s="2"/>
      <c r="K77" s="2"/>
      <c r="L77" s="2"/>
      <c r="M77" s="2"/>
    </row>
    <row r="78" ht="25.85" customHeight="1" spans="1:13">
      <c r="A78" s="3" t="s">
        <v>498</v>
      </c>
      <c r="B78" s="4" t="s">
        <v>509</v>
      </c>
      <c r="C78" s="4"/>
      <c r="D78" s="4"/>
      <c r="E78" s="4"/>
      <c r="F78" s="4"/>
      <c r="G78" s="4"/>
      <c r="H78" s="4"/>
      <c r="I78" s="4"/>
      <c r="J78" s="4"/>
      <c r="K78" s="9" t="s">
        <v>7</v>
      </c>
      <c r="L78" s="9"/>
      <c r="M78" s="9"/>
    </row>
    <row r="79" ht="26.05" customHeight="1" spans="1:13">
      <c r="A79" s="5" t="s">
        <v>510</v>
      </c>
      <c r="B79" s="6" t="s">
        <v>582</v>
      </c>
      <c r="C79" s="6"/>
      <c r="D79" s="6"/>
      <c r="E79" s="6"/>
      <c r="F79" s="6"/>
      <c r="G79" s="5" t="s">
        <v>500</v>
      </c>
      <c r="H79" s="5"/>
      <c r="I79" s="5" t="s">
        <v>1</v>
      </c>
      <c r="J79" s="5"/>
      <c r="K79" s="5"/>
      <c r="L79" s="5"/>
      <c r="M79" s="5"/>
    </row>
    <row r="80" ht="26.05" customHeight="1" spans="1:13">
      <c r="A80" s="5" t="s">
        <v>512</v>
      </c>
      <c r="B80" s="5">
        <v>10</v>
      </c>
      <c r="C80" s="5"/>
      <c r="D80" s="5"/>
      <c r="E80" s="5"/>
      <c r="F80" s="5"/>
      <c r="G80" s="5" t="s">
        <v>513</v>
      </c>
      <c r="H80" s="5"/>
      <c r="I80" s="5" t="s">
        <v>514</v>
      </c>
      <c r="J80" s="5"/>
      <c r="K80" s="5"/>
      <c r="L80" s="5"/>
      <c r="M80" s="5"/>
    </row>
    <row r="81" ht="26.05" customHeight="1" spans="1:13">
      <c r="A81" s="5" t="s">
        <v>515</v>
      </c>
      <c r="B81" s="7">
        <v>60</v>
      </c>
      <c r="C81" s="7"/>
      <c r="D81" s="7"/>
      <c r="E81" s="7"/>
      <c r="F81" s="7"/>
      <c r="G81" s="5" t="s">
        <v>516</v>
      </c>
      <c r="H81" s="5"/>
      <c r="I81" s="7">
        <v>60</v>
      </c>
      <c r="J81" s="7"/>
      <c r="K81" s="7"/>
      <c r="L81" s="7"/>
      <c r="M81" s="7"/>
    </row>
    <row r="82" ht="26.05" customHeight="1" spans="1:13">
      <c r="A82" s="5"/>
      <c r="B82" s="7"/>
      <c r="C82" s="7"/>
      <c r="D82" s="7"/>
      <c r="E82" s="7"/>
      <c r="F82" s="7"/>
      <c r="G82" s="5" t="s">
        <v>517</v>
      </c>
      <c r="H82" s="5"/>
      <c r="I82" s="7"/>
      <c r="J82" s="7"/>
      <c r="K82" s="7"/>
      <c r="L82" s="7"/>
      <c r="M82" s="7"/>
    </row>
    <row r="83" ht="81.45" customHeight="1" spans="1:13">
      <c r="A83" s="5" t="s">
        <v>518</v>
      </c>
      <c r="B83" s="8" t="s">
        <v>583</v>
      </c>
      <c r="C83" s="8"/>
      <c r="D83" s="8"/>
      <c r="E83" s="8"/>
      <c r="F83" s="8"/>
      <c r="G83" s="8"/>
      <c r="H83" s="8"/>
      <c r="I83" s="8"/>
      <c r="J83" s="8"/>
      <c r="K83" s="8"/>
      <c r="L83" s="8"/>
      <c r="M83" s="8"/>
    </row>
    <row r="84" ht="81.45" customHeight="1" spans="1:13">
      <c r="A84" s="5" t="s">
        <v>503</v>
      </c>
      <c r="B84" s="8" t="s">
        <v>551</v>
      </c>
      <c r="C84" s="8"/>
      <c r="D84" s="8"/>
      <c r="E84" s="8"/>
      <c r="F84" s="8"/>
      <c r="G84" s="8"/>
      <c r="H84" s="8"/>
      <c r="I84" s="8"/>
      <c r="J84" s="8"/>
      <c r="K84" s="8"/>
      <c r="L84" s="8"/>
      <c r="M84" s="8"/>
    </row>
    <row r="85" ht="81.45" customHeight="1" spans="1:13">
      <c r="A85" s="5" t="s">
        <v>504</v>
      </c>
      <c r="B85" s="8" t="s">
        <v>583</v>
      </c>
      <c r="C85" s="8"/>
      <c r="D85" s="8"/>
      <c r="E85" s="8"/>
      <c r="F85" s="8"/>
      <c r="G85" s="8"/>
      <c r="H85" s="8"/>
      <c r="I85" s="8"/>
      <c r="J85" s="8"/>
      <c r="K85" s="8"/>
      <c r="L85" s="8"/>
      <c r="M85" s="8"/>
    </row>
    <row r="86" ht="26.05" customHeight="1" spans="1:13">
      <c r="A86" s="5" t="s">
        <v>464</v>
      </c>
      <c r="B86" s="5" t="s">
        <v>465</v>
      </c>
      <c r="C86" s="5" t="s">
        <v>466</v>
      </c>
      <c r="D86" s="5" t="s">
        <v>522</v>
      </c>
      <c r="E86" s="5"/>
      <c r="F86" s="5" t="s">
        <v>468</v>
      </c>
      <c r="G86" s="5"/>
      <c r="H86" s="5" t="s">
        <v>469</v>
      </c>
      <c r="I86" s="5"/>
      <c r="J86" s="5" t="s">
        <v>470</v>
      </c>
      <c r="K86" s="5"/>
      <c r="L86" s="5" t="s">
        <v>471</v>
      </c>
      <c r="M86" s="5" t="s">
        <v>472</v>
      </c>
    </row>
    <row r="87" ht="19.55" customHeight="1" spans="1:13">
      <c r="A87" s="5"/>
      <c r="B87" s="8" t="s">
        <v>480</v>
      </c>
      <c r="C87" s="8" t="s">
        <v>523</v>
      </c>
      <c r="D87" s="8" t="s">
        <v>584</v>
      </c>
      <c r="E87" s="8"/>
      <c r="F87" s="5" t="s">
        <v>529</v>
      </c>
      <c r="G87" s="5"/>
      <c r="H87" s="5" t="s">
        <v>491</v>
      </c>
      <c r="I87" s="5"/>
      <c r="J87" s="5" t="s">
        <v>484</v>
      </c>
      <c r="K87" s="5"/>
      <c r="L87" s="5" t="s">
        <v>530</v>
      </c>
      <c r="M87" s="5" t="s">
        <v>531</v>
      </c>
    </row>
    <row r="88" ht="25" customHeight="1" spans="1:13">
      <c r="A88" s="5"/>
      <c r="B88" s="8" t="s">
        <v>488</v>
      </c>
      <c r="C88" s="8" t="s">
        <v>489</v>
      </c>
      <c r="D88" s="8" t="s">
        <v>585</v>
      </c>
      <c r="E88" s="8"/>
      <c r="F88" s="5" t="s">
        <v>529</v>
      </c>
      <c r="G88" s="5"/>
      <c r="H88" s="5" t="s">
        <v>491</v>
      </c>
      <c r="I88" s="5"/>
      <c r="J88" s="5" t="s">
        <v>484</v>
      </c>
      <c r="K88" s="5"/>
      <c r="L88" s="5" t="s">
        <v>586</v>
      </c>
      <c r="M88" s="5" t="s">
        <v>531</v>
      </c>
    </row>
    <row r="89" ht="19.55" customHeight="1" spans="1:13">
      <c r="A89" s="5"/>
      <c r="B89" s="8" t="s">
        <v>480</v>
      </c>
      <c r="C89" s="8" t="s">
        <v>481</v>
      </c>
      <c r="D89" s="8" t="s">
        <v>587</v>
      </c>
      <c r="E89" s="8"/>
      <c r="F89" s="5" t="s">
        <v>476</v>
      </c>
      <c r="G89" s="5"/>
      <c r="H89" s="5" t="s">
        <v>588</v>
      </c>
      <c r="I89" s="5"/>
      <c r="J89" s="5" t="s">
        <v>484</v>
      </c>
      <c r="K89" s="5"/>
      <c r="L89" s="5" t="s">
        <v>589</v>
      </c>
      <c r="M89" s="5" t="s">
        <v>531</v>
      </c>
    </row>
    <row r="90" ht="19.55" customHeight="1" spans="1:13">
      <c r="A90" s="5"/>
      <c r="B90" s="8" t="s">
        <v>480</v>
      </c>
      <c r="C90" s="8" t="s">
        <v>535</v>
      </c>
      <c r="D90" s="8" t="s">
        <v>590</v>
      </c>
      <c r="E90" s="8"/>
      <c r="F90" s="5" t="s">
        <v>525</v>
      </c>
      <c r="G90" s="5"/>
      <c r="H90" s="5"/>
      <c r="I90" s="5"/>
      <c r="J90" s="5" t="s">
        <v>477</v>
      </c>
      <c r="K90" s="5"/>
      <c r="L90" s="5" t="s">
        <v>495</v>
      </c>
      <c r="M90" s="5" t="s">
        <v>479</v>
      </c>
    </row>
    <row r="91" ht="19.55" customHeight="1" spans="1:13">
      <c r="A91" s="5"/>
      <c r="B91" s="8" t="s">
        <v>473</v>
      </c>
      <c r="C91" s="8" t="s">
        <v>474</v>
      </c>
      <c r="D91" s="8" t="s">
        <v>591</v>
      </c>
      <c r="E91" s="8"/>
      <c r="F91" s="5" t="s">
        <v>476</v>
      </c>
      <c r="G91" s="5"/>
      <c r="H91" s="5"/>
      <c r="I91" s="5"/>
      <c r="J91" s="5" t="s">
        <v>477</v>
      </c>
      <c r="K91" s="5"/>
      <c r="L91" s="5" t="s">
        <v>495</v>
      </c>
      <c r="M91" s="5" t="s">
        <v>531</v>
      </c>
    </row>
    <row r="92" ht="48.3" customHeight="1" spans="1:13">
      <c r="A92" s="2" t="s">
        <v>508</v>
      </c>
      <c r="B92" s="2"/>
      <c r="C92" s="2"/>
      <c r="D92" s="2"/>
      <c r="E92" s="2"/>
      <c r="F92" s="2"/>
      <c r="G92" s="2"/>
      <c r="H92" s="2"/>
      <c r="I92" s="2"/>
      <c r="J92" s="2"/>
      <c r="K92" s="2"/>
      <c r="L92" s="2"/>
      <c r="M92" s="2"/>
    </row>
    <row r="93" ht="25.85" customHeight="1" spans="1:13">
      <c r="A93" s="3" t="s">
        <v>498</v>
      </c>
      <c r="B93" s="4" t="s">
        <v>509</v>
      </c>
      <c r="C93" s="4"/>
      <c r="D93" s="4"/>
      <c r="E93" s="4"/>
      <c r="F93" s="4"/>
      <c r="G93" s="4"/>
      <c r="H93" s="4"/>
      <c r="I93" s="4"/>
      <c r="J93" s="4"/>
      <c r="K93" s="9" t="s">
        <v>7</v>
      </c>
      <c r="L93" s="9"/>
      <c r="M93" s="9"/>
    </row>
    <row r="94" ht="26.05" customHeight="1" spans="1:13">
      <c r="A94" s="5" t="s">
        <v>510</v>
      </c>
      <c r="B94" s="6" t="s">
        <v>592</v>
      </c>
      <c r="C94" s="6"/>
      <c r="D94" s="6"/>
      <c r="E94" s="6"/>
      <c r="F94" s="6"/>
      <c r="G94" s="5" t="s">
        <v>500</v>
      </c>
      <c r="H94" s="5"/>
      <c r="I94" s="5" t="s">
        <v>1</v>
      </c>
      <c r="J94" s="5"/>
      <c r="K94" s="5"/>
      <c r="L94" s="5"/>
      <c r="M94" s="5"/>
    </row>
    <row r="95" ht="26.05" customHeight="1" spans="1:13">
      <c r="A95" s="5" t="s">
        <v>512</v>
      </c>
      <c r="B95" s="5">
        <v>10</v>
      </c>
      <c r="C95" s="5"/>
      <c r="D95" s="5"/>
      <c r="E95" s="5"/>
      <c r="F95" s="5"/>
      <c r="G95" s="5" t="s">
        <v>513</v>
      </c>
      <c r="H95" s="5"/>
      <c r="I95" s="5" t="s">
        <v>514</v>
      </c>
      <c r="J95" s="5"/>
      <c r="K95" s="5"/>
      <c r="L95" s="5"/>
      <c r="M95" s="5"/>
    </row>
    <row r="96" ht="26.05" customHeight="1" spans="1:13">
      <c r="A96" s="5" t="s">
        <v>515</v>
      </c>
      <c r="B96" s="7">
        <v>6</v>
      </c>
      <c r="C96" s="7"/>
      <c r="D96" s="7"/>
      <c r="E96" s="7"/>
      <c r="F96" s="7"/>
      <c r="G96" s="5" t="s">
        <v>516</v>
      </c>
      <c r="H96" s="5"/>
      <c r="I96" s="7">
        <v>6</v>
      </c>
      <c r="J96" s="7"/>
      <c r="K96" s="7"/>
      <c r="L96" s="7"/>
      <c r="M96" s="7"/>
    </row>
    <row r="97" ht="26.05" customHeight="1" spans="1:13">
      <c r="A97" s="5"/>
      <c r="B97" s="7"/>
      <c r="C97" s="7"/>
      <c r="D97" s="7"/>
      <c r="E97" s="7"/>
      <c r="F97" s="7"/>
      <c r="G97" s="5" t="s">
        <v>517</v>
      </c>
      <c r="H97" s="5"/>
      <c r="I97" s="7"/>
      <c r="J97" s="7"/>
      <c r="K97" s="7"/>
      <c r="L97" s="7"/>
      <c r="M97" s="7"/>
    </row>
    <row r="98" ht="81.45" customHeight="1" spans="1:13">
      <c r="A98" s="5" t="s">
        <v>518</v>
      </c>
      <c r="B98" s="8" t="s">
        <v>593</v>
      </c>
      <c r="C98" s="8"/>
      <c r="D98" s="8"/>
      <c r="E98" s="8"/>
      <c r="F98" s="8"/>
      <c r="G98" s="8"/>
      <c r="H98" s="8"/>
      <c r="I98" s="8"/>
      <c r="J98" s="8"/>
      <c r="K98" s="8"/>
      <c r="L98" s="8"/>
      <c r="M98" s="8"/>
    </row>
    <row r="99" ht="81.45" customHeight="1" spans="1:13">
      <c r="A99" s="5" t="s">
        <v>503</v>
      </c>
      <c r="B99" s="8" t="s">
        <v>551</v>
      </c>
      <c r="C99" s="8"/>
      <c r="D99" s="8"/>
      <c r="E99" s="8"/>
      <c r="F99" s="8"/>
      <c r="G99" s="8"/>
      <c r="H99" s="8"/>
      <c r="I99" s="8"/>
      <c r="J99" s="8"/>
      <c r="K99" s="8"/>
      <c r="L99" s="8"/>
      <c r="M99" s="8"/>
    </row>
    <row r="100" ht="81.45" customHeight="1" spans="1:13">
      <c r="A100" s="5" t="s">
        <v>504</v>
      </c>
      <c r="B100" s="8" t="s">
        <v>593</v>
      </c>
      <c r="C100" s="8"/>
      <c r="D100" s="8"/>
      <c r="E100" s="8"/>
      <c r="F100" s="8"/>
      <c r="G100" s="8"/>
      <c r="H100" s="8"/>
      <c r="I100" s="8"/>
      <c r="J100" s="8"/>
      <c r="K100" s="8"/>
      <c r="L100" s="8"/>
      <c r="M100" s="8"/>
    </row>
    <row r="101" ht="26.05" customHeight="1" spans="1:13">
      <c r="A101" s="5" t="s">
        <v>464</v>
      </c>
      <c r="B101" s="5" t="s">
        <v>465</v>
      </c>
      <c r="C101" s="5" t="s">
        <v>466</v>
      </c>
      <c r="D101" s="5" t="s">
        <v>522</v>
      </c>
      <c r="E101" s="5"/>
      <c r="F101" s="5" t="s">
        <v>468</v>
      </c>
      <c r="G101" s="5"/>
      <c r="H101" s="5" t="s">
        <v>469</v>
      </c>
      <c r="I101" s="5"/>
      <c r="J101" s="5" t="s">
        <v>470</v>
      </c>
      <c r="K101" s="5"/>
      <c r="L101" s="5" t="s">
        <v>471</v>
      </c>
      <c r="M101" s="5" t="s">
        <v>472</v>
      </c>
    </row>
    <row r="102" ht="19.55" customHeight="1" spans="1:13">
      <c r="A102" s="5"/>
      <c r="B102" s="8" t="s">
        <v>480</v>
      </c>
      <c r="C102" s="8" t="s">
        <v>481</v>
      </c>
      <c r="D102" s="8" t="s">
        <v>594</v>
      </c>
      <c r="E102" s="8"/>
      <c r="F102" s="5" t="s">
        <v>476</v>
      </c>
      <c r="G102" s="5"/>
      <c r="H102" s="5" t="s">
        <v>483</v>
      </c>
      <c r="I102" s="5"/>
      <c r="J102" s="5" t="s">
        <v>484</v>
      </c>
      <c r="K102" s="5"/>
      <c r="L102" s="5" t="s">
        <v>545</v>
      </c>
      <c r="M102" s="5" t="s">
        <v>531</v>
      </c>
    </row>
    <row r="103" ht="19.55" customHeight="1" spans="1:13">
      <c r="A103" s="5"/>
      <c r="B103" s="8" t="s">
        <v>480</v>
      </c>
      <c r="C103" s="8" t="s">
        <v>481</v>
      </c>
      <c r="D103" s="8" t="s">
        <v>595</v>
      </c>
      <c r="E103" s="8"/>
      <c r="F103" s="5" t="s">
        <v>476</v>
      </c>
      <c r="G103" s="5"/>
      <c r="H103" s="5" t="s">
        <v>483</v>
      </c>
      <c r="I103" s="5"/>
      <c r="J103" s="5" t="s">
        <v>484</v>
      </c>
      <c r="K103" s="5"/>
      <c r="L103" s="5" t="s">
        <v>596</v>
      </c>
      <c r="M103" s="5" t="s">
        <v>479</v>
      </c>
    </row>
    <row r="104" ht="19.55" customHeight="1" spans="1:13">
      <c r="A104" s="5"/>
      <c r="B104" s="8" t="s">
        <v>480</v>
      </c>
      <c r="C104" s="8" t="s">
        <v>535</v>
      </c>
      <c r="D104" s="8" t="s">
        <v>597</v>
      </c>
      <c r="E104" s="8"/>
      <c r="F104" s="5" t="s">
        <v>476</v>
      </c>
      <c r="G104" s="5"/>
      <c r="H104" s="5"/>
      <c r="I104" s="5"/>
      <c r="J104" s="5" t="s">
        <v>477</v>
      </c>
      <c r="K104" s="5"/>
      <c r="L104" s="5" t="s">
        <v>495</v>
      </c>
      <c r="M104" s="5" t="s">
        <v>479</v>
      </c>
    </row>
    <row r="105" ht="19.55" customHeight="1" spans="1:13">
      <c r="A105" s="5"/>
      <c r="B105" s="8" t="s">
        <v>473</v>
      </c>
      <c r="C105" s="8" t="s">
        <v>493</v>
      </c>
      <c r="D105" s="8" t="s">
        <v>575</v>
      </c>
      <c r="E105" s="8"/>
      <c r="F105" s="5" t="s">
        <v>476</v>
      </c>
      <c r="G105" s="5"/>
      <c r="H105" s="5"/>
      <c r="I105" s="5"/>
      <c r="J105" s="5" t="s">
        <v>477</v>
      </c>
      <c r="K105" s="5"/>
      <c r="L105" s="5" t="s">
        <v>495</v>
      </c>
      <c r="M105" s="5" t="s">
        <v>531</v>
      </c>
    </row>
    <row r="106" ht="25" customHeight="1" spans="1:13">
      <c r="A106" s="5"/>
      <c r="B106" s="8" t="s">
        <v>488</v>
      </c>
      <c r="C106" s="8" t="s">
        <v>489</v>
      </c>
      <c r="D106" s="8" t="s">
        <v>598</v>
      </c>
      <c r="E106" s="8"/>
      <c r="F106" s="5" t="s">
        <v>529</v>
      </c>
      <c r="G106" s="5"/>
      <c r="H106" s="5" t="s">
        <v>491</v>
      </c>
      <c r="I106" s="5"/>
      <c r="J106" s="5" t="s">
        <v>484</v>
      </c>
      <c r="K106" s="5"/>
      <c r="L106" s="5" t="s">
        <v>530</v>
      </c>
      <c r="M106" s="5" t="s">
        <v>531</v>
      </c>
    </row>
    <row r="107" ht="48.3" customHeight="1" spans="1:13">
      <c r="A107" s="2" t="s">
        <v>508</v>
      </c>
      <c r="B107" s="2"/>
      <c r="C107" s="2"/>
      <c r="D107" s="2"/>
      <c r="E107" s="2"/>
      <c r="F107" s="2"/>
      <c r="G107" s="2"/>
      <c r="H107" s="2"/>
      <c r="I107" s="2"/>
      <c r="J107" s="2"/>
      <c r="K107" s="2"/>
      <c r="L107" s="2"/>
      <c r="M107" s="2"/>
    </row>
    <row r="108" ht="25.85" customHeight="1" spans="1:13">
      <c r="A108" s="3" t="s">
        <v>498</v>
      </c>
      <c r="B108" s="4" t="s">
        <v>509</v>
      </c>
      <c r="C108" s="4"/>
      <c r="D108" s="4"/>
      <c r="E108" s="4"/>
      <c r="F108" s="4"/>
      <c r="G108" s="4"/>
      <c r="H108" s="4"/>
      <c r="I108" s="4"/>
      <c r="J108" s="4"/>
      <c r="K108" s="9" t="s">
        <v>7</v>
      </c>
      <c r="L108" s="9"/>
      <c r="M108" s="9"/>
    </row>
    <row r="109" ht="26.05" customHeight="1" spans="1:13">
      <c r="A109" s="5" t="s">
        <v>510</v>
      </c>
      <c r="B109" s="6" t="s">
        <v>599</v>
      </c>
      <c r="C109" s="6"/>
      <c r="D109" s="6"/>
      <c r="E109" s="6"/>
      <c r="F109" s="6"/>
      <c r="G109" s="5" t="s">
        <v>500</v>
      </c>
      <c r="H109" s="5"/>
      <c r="I109" s="5" t="s">
        <v>1</v>
      </c>
      <c r="J109" s="5"/>
      <c r="K109" s="5"/>
      <c r="L109" s="5"/>
      <c r="M109" s="5"/>
    </row>
    <row r="110" ht="26.05" customHeight="1" spans="1:13">
      <c r="A110" s="5" t="s">
        <v>512</v>
      </c>
      <c r="B110" s="5">
        <v>10</v>
      </c>
      <c r="C110" s="5"/>
      <c r="D110" s="5"/>
      <c r="E110" s="5"/>
      <c r="F110" s="5"/>
      <c r="G110" s="5" t="s">
        <v>513</v>
      </c>
      <c r="H110" s="5"/>
      <c r="I110" s="5" t="s">
        <v>514</v>
      </c>
      <c r="J110" s="5"/>
      <c r="K110" s="5"/>
      <c r="L110" s="5"/>
      <c r="M110" s="5"/>
    </row>
    <row r="111" ht="26.05" customHeight="1" spans="1:13">
      <c r="A111" s="5" t="s">
        <v>515</v>
      </c>
      <c r="B111" s="7">
        <v>30</v>
      </c>
      <c r="C111" s="7"/>
      <c r="D111" s="7"/>
      <c r="E111" s="7"/>
      <c r="F111" s="7"/>
      <c r="G111" s="5" t="s">
        <v>516</v>
      </c>
      <c r="H111" s="5"/>
      <c r="I111" s="7">
        <v>30</v>
      </c>
      <c r="J111" s="7"/>
      <c r="K111" s="7"/>
      <c r="L111" s="7"/>
      <c r="M111" s="7"/>
    </row>
    <row r="112" ht="26.05" customHeight="1" spans="1:13">
      <c r="A112" s="5"/>
      <c r="B112" s="7"/>
      <c r="C112" s="7"/>
      <c r="D112" s="7"/>
      <c r="E112" s="7"/>
      <c r="F112" s="7"/>
      <c r="G112" s="5" t="s">
        <v>517</v>
      </c>
      <c r="H112" s="5"/>
      <c r="I112" s="7"/>
      <c r="J112" s="7"/>
      <c r="K112" s="7"/>
      <c r="L112" s="7"/>
      <c r="M112" s="7"/>
    </row>
    <row r="113" ht="81.45" customHeight="1" spans="1:13">
      <c r="A113" s="5" t="s">
        <v>518</v>
      </c>
      <c r="B113" s="8" t="s">
        <v>600</v>
      </c>
      <c r="C113" s="8"/>
      <c r="D113" s="8"/>
      <c r="E113" s="8"/>
      <c r="F113" s="8"/>
      <c r="G113" s="8"/>
      <c r="H113" s="8"/>
      <c r="I113" s="8"/>
      <c r="J113" s="8"/>
      <c r="K113" s="8"/>
      <c r="L113" s="8"/>
      <c r="M113" s="8"/>
    </row>
    <row r="114" ht="81.45" customHeight="1" spans="1:13">
      <c r="A114" s="5" t="s">
        <v>503</v>
      </c>
      <c r="B114" s="8" t="s">
        <v>551</v>
      </c>
      <c r="C114" s="8"/>
      <c r="D114" s="8"/>
      <c r="E114" s="8"/>
      <c r="F114" s="8"/>
      <c r="G114" s="8"/>
      <c r="H114" s="8"/>
      <c r="I114" s="8"/>
      <c r="J114" s="8"/>
      <c r="K114" s="8"/>
      <c r="L114" s="8"/>
      <c r="M114" s="8"/>
    </row>
    <row r="115" ht="81.45" customHeight="1" spans="1:13">
      <c r="A115" s="5" t="s">
        <v>504</v>
      </c>
      <c r="B115" s="8" t="s">
        <v>601</v>
      </c>
      <c r="C115" s="8"/>
      <c r="D115" s="8"/>
      <c r="E115" s="8"/>
      <c r="F115" s="8"/>
      <c r="G115" s="8"/>
      <c r="H115" s="8"/>
      <c r="I115" s="8"/>
      <c r="J115" s="8"/>
      <c r="K115" s="8"/>
      <c r="L115" s="8"/>
      <c r="M115" s="8"/>
    </row>
    <row r="116" ht="26.05" customHeight="1" spans="1:13">
      <c r="A116" s="5" t="s">
        <v>464</v>
      </c>
      <c r="B116" s="5" t="s">
        <v>465</v>
      </c>
      <c r="C116" s="5" t="s">
        <v>466</v>
      </c>
      <c r="D116" s="5" t="s">
        <v>522</v>
      </c>
      <c r="E116" s="5"/>
      <c r="F116" s="5" t="s">
        <v>468</v>
      </c>
      <c r="G116" s="5"/>
      <c r="H116" s="5" t="s">
        <v>469</v>
      </c>
      <c r="I116" s="5"/>
      <c r="J116" s="5" t="s">
        <v>470</v>
      </c>
      <c r="K116" s="5"/>
      <c r="L116" s="5" t="s">
        <v>471</v>
      </c>
      <c r="M116" s="5" t="s">
        <v>472</v>
      </c>
    </row>
    <row r="117" ht="19.55" customHeight="1" spans="1:13">
      <c r="A117" s="5"/>
      <c r="B117" s="8" t="s">
        <v>480</v>
      </c>
      <c r="C117" s="8" t="s">
        <v>481</v>
      </c>
      <c r="D117" s="8" t="s">
        <v>602</v>
      </c>
      <c r="E117" s="8"/>
      <c r="F117" s="5" t="s">
        <v>529</v>
      </c>
      <c r="G117" s="5"/>
      <c r="H117" s="5" t="s">
        <v>533</v>
      </c>
      <c r="I117" s="5"/>
      <c r="J117" s="5" t="s">
        <v>526</v>
      </c>
      <c r="K117" s="5"/>
      <c r="L117" s="5" t="s">
        <v>534</v>
      </c>
      <c r="M117" s="5" t="s">
        <v>531</v>
      </c>
    </row>
    <row r="118" ht="19.55" customHeight="1" spans="1:13">
      <c r="A118" s="5"/>
      <c r="B118" s="8" t="s">
        <v>480</v>
      </c>
      <c r="C118" s="8" t="s">
        <v>481</v>
      </c>
      <c r="D118" s="8" t="s">
        <v>603</v>
      </c>
      <c r="E118" s="8"/>
      <c r="F118" s="5" t="s">
        <v>529</v>
      </c>
      <c r="G118" s="5"/>
      <c r="H118" s="5" t="s">
        <v>483</v>
      </c>
      <c r="I118" s="5"/>
      <c r="J118" s="5" t="s">
        <v>484</v>
      </c>
      <c r="K118" s="5"/>
      <c r="L118" s="5" t="s">
        <v>604</v>
      </c>
      <c r="M118" s="5" t="s">
        <v>531</v>
      </c>
    </row>
    <row r="119" ht="19.55" customHeight="1" spans="1:13">
      <c r="A119" s="5"/>
      <c r="B119" s="8" t="s">
        <v>480</v>
      </c>
      <c r="C119" s="8" t="s">
        <v>481</v>
      </c>
      <c r="D119" s="8" t="s">
        <v>605</v>
      </c>
      <c r="E119" s="8"/>
      <c r="F119" s="5" t="s">
        <v>529</v>
      </c>
      <c r="G119" s="5"/>
      <c r="H119" s="5" t="s">
        <v>483</v>
      </c>
      <c r="I119" s="5"/>
      <c r="J119" s="5" t="s">
        <v>484</v>
      </c>
      <c r="K119" s="5"/>
      <c r="L119" s="5" t="s">
        <v>529</v>
      </c>
      <c r="M119" s="5" t="s">
        <v>531</v>
      </c>
    </row>
    <row r="120" ht="19.55" customHeight="1" spans="1:13">
      <c r="A120" s="5"/>
      <c r="B120" s="8" t="s">
        <v>480</v>
      </c>
      <c r="C120" s="8" t="s">
        <v>535</v>
      </c>
      <c r="D120" s="8" t="s">
        <v>606</v>
      </c>
      <c r="E120" s="8"/>
      <c r="F120" s="5" t="s">
        <v>525</v>
      </c>
      <c r="G120" s="5"/>
      <c r="H120" s="5"/>
      <c r="I120" s="5"/>
      <c r="J120" s="5" t="s">
        <v>477</v>
      </c>
      <c r="K120" s="5"/>
      <c r="L120" s="5" t="s">
        <v>495</v>
      </c>
      <c r="M120" s="5" t="s">
        <v>479</v>
      </c>
    </row>
    <row r="121" ht="19.55" customHeight="1" spans="1:13">
      <c r="A121" s="5"/>
      <c r="B121" s="8" t="s">
        <v>473</v>
      </c>
      <c r="C121" s="8" t="s">
        <v>493</v>
      </c>
      <c r="D121" s="8" t="s">
        <v>575</v>
      </c>
      <c r="E121" s="8"/>
      <c r="F121" s="5" t="s">
        <v>476</v>
      </c>
      <c r="G121" s="5"/>
      <c r="H121" s="5"/>
      <c r="I121" s="5"/>
      <c r="J121" s="5" t="s">
        <v>477</v>
      </c>
      <c r="K121" s="5"/>
      <c r="L121" s="5" t="s">
        <v>495</v>
      </c>
      <c r="M121" s="5" t="s">
        <v>479</v>
      </c>
    </row>
    <row r="122" ht="25" customHeight="1" spans="1:13">
      <c r="A122" s="5"/>
      <c r="B122" s="8" t="s">
        <v>488</v>
      </c>
      <c r="C122" s="8" t="s">
        <v>489</v>
      </c>
      <c r="D122" s="8" t="s">
        <v>577</v>
      </c>
      <c r="E122" s="8"/>
      <c r="F122" s="5" t="s">
        <v>529</v>
      </c>
      <c r="G122" s="5"/>
      <c r="H122" s="5" t="s">
        <v>491</v>
      </c>
      <c r="I122" s="5"/>
      <c r="J122" s="5" t="s">
        <v>484</v>
      </c>
      <c r="K122" s="5"/>
      <c r="L122" s="5" t="s">
        <v>530</v>
      </c>
      <c r="M122" s="5" t="s">
        <v>531</v>
      </c>
    </row>
    <row r="123" ht="48.3" customHeight="1" spans="1:13">
      <c r="A123" s="2" t="s">
        <v>508</v>
      </c>
      <c r="B123" s="2"/>
      <c r="C123" s="2"/>
      <c r="D123" s="2"/>
      <c r="E123" s="2"/>
      <c r="F123" s="2"/>
      <c r="G123" s="2"/>
      <c r="H123" s="2"/>
      <c r="I123" s="2"/>
      <c r="J123" s="2"/>
      <c r="K123" s="2"/>
      <c r="L123" s="2"/>
      <c r="M123" s="2"/>
    </row>
    <row r="124" ht="25.85" customHeight="1" spans="1:13">
      <c r="A124" s="3" t="s">
        <v>498</v>
      </c>
      <c r="B124" s="4" t="s">
        <v>509</v>
      </c>
      <c r="C124" s="4"/>
      <c r="D124" s="4"/>
      <c r="E124" s="4"/>
      <c r="F124" s="4"/>
      <c r="G124" s="4"/>
      <c r="H124" s="4"/>
      <c r="I124" s="4"/>
      <c r="J124" s="4"/>
      <c r="K124" s="9" t="s">
        <v>7</v>
      </c>
      <c r="L124" s="9"/>
      <c r="M124" s="9"/>
    </row>
    <row r="125" ht="26.05" customHeight="1" spans="1:13">
      <c r="A125" s="5" t="s">
        <v>510</v>
      </c>
      <c r="B125" s="6" t="s">
        <v>607</v>
      </c>
      <c r="C125" s="6"/>
      <c r="D125" s="6"/>
      <c r="E125" s="6"/>
      <c r="F125" s="6"/>
      <c r="G125" s="5" t="s">
        <v>500</v>
      </c>
      <c r="H125" s="5"/>
      <c r="I125" s="5" t="s">
        <v>1</v>
      </c>
      <c r="J125" s="5"/>
      <c r="K125" s="5"/>
      <c r="L125" s="5"/>
      <c r="M125" s="5"/>
    </row>
    <row r="126" ht="26.05" customHeight="1" spans="1:13">
      <c r="A126" s="5" t="s">
        <v>512</v>
      </c>
      <c r="B126" s="5">
        <v>10</v>
      </c>
      <c r="C126" s="5"/>
      <c r="D126" s="5"/>
      <c r="E126" s="5"/>
      <c r="F126" s="5"/>
      <c r="G126" s="5" t="s">
        <v>513</v>
      </c>
      <c r="H126" s="5"/>
      <c r="I126" s="5" t="s">
        <v>514</v>
      </c>
      <c r="J126" s="5"/>
      <c r="K126" s="5"/>
      <c r="L126" s="5"/>
      <c r="M126" s="5"/>
    </row>
    <row r="127" ht="26.05" customHeight="1" spans="1:13">
      <c r="A127" s="5" t="s">
        <v>515</v>
      </c>
      <c r="B127" s="7">
        <v>10</v>
      </c>
      <c r="C127" s="7"/>
      <c r="D127" s="7"/>
      <c r="E127" s="7"/>
      <c r="F127" s="7"/>
      <c r="G127" s="5" t="s">
        <v>516</v>
      </c>
      <c r="H127" s="5"/>
      <c r="I127" s="7">
        <v>10</v>
      </c>
      <c r="J127" s="7"/>
      <c r="K127" s="7"/>
      <c r="L127" s="7"/>
      <c r="M127" s="7"/>
    </row>
    <row r="128" ht="26.05" customHeight="1" spans="1:13">
      <c r="A128" s="5"/>
      <c r="B128" s="7"/>
      <c r="C128" s="7"/>
      <c r="D128" s="7"/>
      <c r="E128" s="7"/>
      <c r="F128" s="7"/>
      <c r="G128" s="5" t="s">
        <v>517</v>
      </c>
      <c r="H128" s="5"/>
      <c r="I128" s="7"/>
      <c r="J128" s="7"/>
      <c r="K128" s="7"/>
      <c r="L128" s="7"/>
      <c r="M128" s="7"/>
    </row>
    <row r="129" ht="81.45" customHeight="1" spans="1:13">
      <c r="A129" s="5" t="s">
        <v>518</v>
      </c>
      <c r="B129" s="8" t="s">
        <v>608</v>
      </c>
      <c r="C129" s="8"/>
      <c r="D129" s="8"/>
      <c r="E129" s="8"/>
      <c r="F129" s="8"/>
      <c r="G129" s="8"/>
      <c r="H129" s="8"/>
      <c r="I129" s="8"/>
      <c r="J129" s="8"/>
      <c r="K129" s="8"/>
      <c r="L129" s="8"/>
      <c r="M129" s="8"/>
    </row>
    <row r="130" ht="81.45" customHeight="1" spans="1:13">
      <c r="A130" s="5" t="s">
        <v>503</v>
      </c>
      <c r="B130" s="8" t="s">
        <v>551</v>
      </c>
      <c r="C130" s="8"/>
      <c r="D130" s="8"/>
      <c r="E130" s="8"/>
      <c r="F130" s="8"/>
      <c r="G130" s="8"/>
      <c r="H130" s="8"/>
      <c r="I130" s="8"/>
      <c r="J130" s="8"/>
      <c r="K130" s="8"/>
      <c r="L130" s="8"/>
      <c r="M130" s="8"/>
    </row>
    <row r="131" ht="81.45" customHeight="1" spans="1:13">
      <c r="A131" s="5" t="s">
        <v>504</v>
      </c>
      <c r="B131" s="8" t="s">
        <v>608</v>
      </c>
      <c r="C131" s="8"/>
      <c r="D131" s="8"/>
      <c r="E131" s="8"/>
      <c r="F131" s="8"/>
      <c r="G131" s="8"/>
      <c r="H131" s="8"/>
      <c r="I131" s="8"/>
      <c r="J131" s="8"/>
      <c r="K131" s="8"/>
      <c r="L131" s="8"/>
      <c r="M131" s="8"/>
    </row>
    <row r="132" ht="26.05" customHeight="1" spans="1:13">
      <c r="A132" s="5" t="s">
        <v>464</v>
      </c>
      <c r="B132" s="5" t="s">
        <v>465</v>
      </c>
      <c r="C132" s="5" t="s">
        <v>466</v>
      </c>
      <c r="D132" s="5" t="s">
        <v>522</v>
      </c>
      <c r="E132" s="5"/>
      <c r="F132" s="5" t="s">
        <v>468</v>
      </c>
      <c r="G132" s="5"/>
      <c r="H132" s="5" t="s">
        <v>469</v>
      </c>
      <c r="I132" s="5"/>
      <c r="J132" s="5" t="s">
        <v>470</v>
      </c>
      <c r="K132" s="5"/>
      <c r="L132" s="5" t="s">
        <v>471</v>
      </c>
      <c r="M132" s="5" t="s">
        <v>472</v>
      </c>
    </row>
    <row r="133" ht="19.55" customHeight="1" spans="1:13">
      <c r="A133" s="5"/>
      <c r="B133" s="8" t="s">
        <v>473</v>
      </c>
      <c r="C133" s="8" t="s">
        <v>562</v>
      </c>
      <c r="D133" s="8" t="s">
        <v>609</v>
      </c>
      <c r="E133" s="8"/>
      <c r="F133" s="5" t="s">
        <v>476</v>
      </c>
      <c r="G133" s="5"/>
      <c r="H133" s="5"/>
      <c r="I133" s="5"/>
      <c r="J133" s="5" t="s">
        <v>477</v>
      </c>
      <c r="K133" s="5"/>
      <c r="L133" s="5" t="s">
        <v>495</v>
      </c>
      <c r="M133" s="5" t="s">
        <v>531</v>
      </c>
    </row>
    <row r="134" ht="19.55" customHeight="1" spans="1:13">
      <c r="A134" s="5"/>
      <c r="B134" s="8" t="s">
        <v>473</v>
      </c>
      <c r="C134" s="8" t="s">
        <v>493</v>
      </c>
      <c r="D134" s="8" t="s">
        <v>575</v>
      </c>
      <c r="E134" s="8"/>
      <c r="F134" s="5" t="s">
        <v>529</v>
      </c>
      <c r="G134" s="5"/>
      <c r="H134" s="5"/>
      <c r="I134" s="5"/>
      <c r="J134" s="5" t="s">
        <v>477</v>
      </c>
      <c r="K134" s="5"/>
      <c r="L134" s="5" t="s">
        <v>495</v>
      </c>
      <c r="M134" s="5" t="s">
        <v>531</v>
      </c>
    </row>
    <row r="135" ht="19.55" customHeight="1" spans="1:13">
      <c r="A135" s="5"/>
      <c r="B135" s="8" t="s">
        <v>480</v>
      </c>
      <c r="C135" s="8" t="s">
        <v>481</v>
      </c>
      <c r="D135" s="8" t="s">
        <v>610</v>
      </c>
      <c r="E135" s="8"/>
      <c r="F135" s="5" t="s">
        <v>476</v>
      </c>
      <c r="G135" s="5"/>
      <c r="H135" s="5" t="s">
        <v>483</v>
      </c>
      <c r="I135" s="5"/>
      <c r="J135" s="5" t="s">
        <v>484</v>
      </c>
      <c r="K135" s="5"/>
      <c r="L135" s="5" t="s">
        <v>545</v>
      </c>
      <c r="M135" s="5" t="s">
        <v>479</v>
      </c>
    </row>
    <row r="136" ht="19.55" customHeight="1" spans="1:13">
      <c r="A136" s="5"/>
      <c r="B136" s="8" t="s">
        <v>480</v>
      </c>
      <c r="C136" s="8" t="s">
        <v>567</v>
      </c>
      <c r="D136" s="8" t="s">
        <v>611</v>
      </c>
      <c r="E136" s="8"/>
      <c r="F136" s="5" t="s">
        <v>529</v>
      </c>
      <c r="G136" s="5"/>
      <c r="H136" s="5" t="s">
        <v>579</v>
      </c>
      <c r="I136" s="5"/>
      <c r="J136" s="5" t="s">
        <v>526</v>
      </c>
      <c r="K136" s="5"/>
      <c r="L136" s="5" t="s">
        <v>612</v>
      </c>
      <c r="M136" s="5" t="s">
        <v>531</v>
      </c>
    </row>
    <row r="137" ht="25" customHeight="1" spans="1:13">
      <c r="A137" s="5"/>
      <c r="B137" s="8" t="s">
        <v>488</v>
      </c>
      <c r="C137" s="8" t="s">
        <v>489</v>
      </c>
      <c r="D137" s="8" t="s">
        <v>613</v>
      </c>
      <c r="E137" s="8"/>
      <c r="F137" s="5" t="s">
        <v>529</v>
      </c>
      <c r="G137" s="5"/>
      <c r="H137" s="5" t="s">
        <v>491</v>
      </c>
      <c r="I137" s="5"/>
      <c r="J137" s="5" t="s">
        <v>484</v>
      </c>
      <c r="K137" s="5"/>
      <c r="L137" s="5" t="s">
        <v>586</v>
      </c>
      <c r="M137" s="5" t="s">
        <v>531</v>
      </c>
    </row>
    <row r="138" ht="19.55" customHeight="1" spans="1:13">
      <c r="A138" s="5"/>
      <c r="B138" s="8" t="s">
        <v>480</v>
      </c>
      <c r="C138" s="8" t="s">
        <v>523</v>
      </c>
      <c r="D138" s="8" t="s">
        <v>581</v>
      </c>
      <c r="E138" s="8"/>
      <c r="F138" s="5" t="s">
        <v>476</v>
      </c>
      <c r="G138" s="5"/>
      <c r="H138" s="5" t="s">
        <v>491</v>
      </c>
      <c r="I138" s="5"/>
      <c r="J138" s="5" t="s">
        <v>526</v>
      </c>
      <c r="K138" s="5"/>
      <c r="L138" s="5" t="s">
        <v>527</v>
      </c>
      <c r="M138" s="5" t="s">
        <v>479</v>
      </c>
    </row>
    <row r="139" ht="48.3" customHeight="1" spans="1:13">
      <c r="A139" s="2" t="s">
        <v>508</v>
      </c>
      <c r="B139" s="2"/>
      <c r="C139" s="2"/>
      <c r="D139" s="2"/>
      <c r="E139" s="2"/>
      <c r="F139" s="2"/>
      <c r="G139" s="2"/>
      <c r="H139" s="2"/>
      <c r="I139" s="2"/>
      <c r="J139" s="2"/>
      <c r="K139" s="2"/>
      <c r="L139" s="2"/>
      <c r="M139" s="2"/>
    </row>
    <row r="140" ht="25.85" customHeight="1" spans="1:13">
      <c r="A140" s="3" t="s">
        <v>498</v>
      </c>
      <c r="B140" s="4" t="s">
        <v>509</v>
      </c>
      <c r="C140" s="4"/>
      <c r="D140" s="4"/>
      <c r="E140" s="4"/>
      <c r="F140" s="4"/>
      <c r="G140" s="4"/>
      <c r="H140" s="4"/>
      <c r="I140" s="4"/>
      <c r="J140" s="4"/>
      <c r="K140" s="9" t="s">
        <v>7</v>
      </c>
      <c r="L140" s="9"/>
      <c r="M140" s="9"/>
    </row>
    <row r="141" ht="26.05" customHeight="1" spans="1:13">
      <c r="A141" s="5" t="s">
        <v>510</v>
      </c>
      <c r="B141" s="6" t="s">
        <v>614</v>
      </c>
      <c r="C141" s="6"/>
      <c r="D141" s="6"/>
      <c r="E141" s="6"/>
      <c r="F141" s="6"/>
      <c r="G141" s="5" t="s">
        <v>500</v>
      </c>
      <c r="H141" s="5"/>
      <c r="I141" s="5" t="s">
        <v>1</v>
      </c>
      <c r="J141" s="5"/>
      <c r="K141" s="5"/>
      <c r="L141" s="5"/>
      <c r="M141" s="5"/>
    </row>
    <row r="142" ht="26.05" customHeight="1" spans="1:13">
      <c r="A142" s="5" t="s">
        <v>512</v>
      </c>
      <c r="B142" s="5">
        <v>10</v>
      </c>
      <c r="C142" s="5"/>
      <c r="D142" s="5"/>
      <c r="E142" s="5"/>
      <c r="F142" s="5"/>
      <c r="G142" s="5" t="s">
        <v>513</v>
      </c>
      <c r="H142" s="5"/>
      <c r="I142" s="5" t="s">
        <v>514</v>
      </c>
      <c r="J142" s="5"/>
      <c r="K142" s="5"/>
      <c r="L142" s="5"/>
      <c r="M142" s="5"/>
    </row>
    <row r="143" ht="26.05" customHeight="1" spans="1:13">
      <c r="A143" s="5" t="s">
        <v>515</v>
      </c>
      <c r="B143" s="7">
        <v>10</v>
      </c>
      <c r="C143" s="7"/>
      <c r="D143" s="7"/>
      <c r="E143" s="7"/>
      <c r="F143" s="7"/>
      <c r="G143" s="5" t="s">
        <v>516</v>
      </c>
      <c r="H143" s="5"/>
      <c r="I143" s="7">
        <v>10</v>
      </c>
      <c r="J143" s="7"/>
      <c r="K143" s="7"/>
      <c r="L143" s="7"/>
      <c r="M143" s="7"/>
    </row>
    <row r="144" ht="26.05" customHeight="1" spans="1:13">
      <c r="A144" s="5"/>
      <c r="B144" s="7"/>
      <c r="C144" s="7"/>
      <c r="D144" s="7"/>
      <c r="E144" s="7"/>
      <c r="F144" s="7"/>
      <c r="G144" s="5" t="s">
        <v>517</v>
      </c>
      <c r="H144" s="5"/>
      <c r="I144" s="7"/>
      <c r="J144" s="7"/>
      <c r="K144" s="7"/>
      <c r="L144" s="7"/>
      <c r="M144" s="7"/>
    </row>
    <row r="145" ht="81.45" customHeight="1" spans="1:13">
      <c r="A145" s="5" t="s">
        <v>518</v>
      </c>
      <c r="B145" s="8" t="s">
        <v>615</v>
      </c>
      <c r="C145" s="8"/>
      <c r="D145" s="8"/>
      <c r="E145" s="8"/>
      <c r="F145" s="8"/>
      <c r="G145" s="8"/>
      <c r="H145" s="8"/>
      <c r="I145" s="8"/>
      <c r="J145" s="8"/>
      <c r="K145" s="8"/>
      <c r="L145" s="8"/>
      <c r="M145" s="8"/>
    </row>
    <row r="146" ht="81.45" customHeight="1" spans="1:13">
      <c r="A146" s="5" t="s">
        <v>503</v>
      </c>
      <c r="B146" s="8" t="s">
        <v>551</v>
      </c>
      <c r="C146" s="8"/>
      <c r="D146" s="8"/>
      <c r="E146" s="8"/>
      <c r="F146" s="8"/>
      <c r="G146" s="8"/>
      <c r="H146" s="8"/>
      <c r="I146" s="8"/>
      <c r="J146" s="8"/>
      <c r="K146" s="8"/>
      <c r="L146" s="8"/>
      <c r="M146" s="8"/>
    </row>
    <row r="147" ht="81.45" customHeight="1" spans="1:13">
      <c r="A147" s="5" t="s">
        <v>504</v>
      </c>
      <c r="B147" s="8" t="s">
        <v>615</v>
      </c>
      <c r="C147" s="8"/>
      <c r="D147" s="8"/>
      <c r="E147" s="8"/>
      <c r="F147" s="8"/>
      <c r="G147" s="8"/>
      <c r="H147" s="8"/>
      <c r="I147" s="8"/>
      <c r="J147" s="8"/>
      <c r="K147" s="8"/>
      <c r="L147" s="8"/>
      <c r="M147" s="8"/>
    </row>
    <row r="148" ht="26.05" customHeight="1" spans="1:13">
      <c r="A148" s="5" t="s">
        <v>464</v>
      </c>
      <c r="B148" s="5" t="s">
        <v>465</v>
      </c>
      <c r="C148" s="5" t="s">
        <v>466</v>
      </c>
      <c r="D148" s="5" t="s">
        <v>522</v>
      </c>
      <c r="E148" s="5"/>
      <c r="F148" s="5" t="s">
        <v>468</v>
      </c>
      <c r="G148" s="5"/>
      <c r="H148" s="5" t="s">
        <v>469</v>
      </c>
      <c r="I148" s="5"/>
      <c r="J148" s="5" t="s">
        <v>470</v>
      </c>
      <c r="K148" s="5"/>
      <c r="L148" s="5" t="s">
        <v>471</v>
      </c>
      <c r="M148" s="5" t="s">
        <v>472</v>
      </c>
    </row>
    <row r="149" ht="19.55" customHeight="1" spans="1:13">
      <c r="A149" s="5"/>
      <c r="B149" s="8" t="s">
        <v>480</v>
      </c>
      <c r="C149" s="8" t="s">
        <v>535</v>
      </c>
      <c r="D149" s="8" t="s">
        <v>597</v>
      </c>
      <c r="E149" s="8"/>
      <c r="F149" s="5" t="s">
        <v>525</v>
      </c>
      <c r="G149" s="5"/>
      <c r="H149" s="5"/>
      <c r="I149" s="5"/>
      <c r="J149" s="5" t="s">
        <v>477</v>
      </c>
      <c r="K149" s="5"/>
      <c r="L149" s="5" t="s">
        <v>495</v>
      </c>
      <c r="M149" s="5" t="s">
        <v>479</v>
      </c>
    </row>
    <row r="150" ht="19.55" customHeight="1" spans="1:13">
      <c r="A150" s="5"/>
      <c r="B150" s="8" t="s">
        <v>473</v>
      </c>
      <c r="C150" s="8" t="s">
        <v>474</v>
      </c>
      <c r="D150" s="8" t="s">
        <v>616</v>
      </c>
      <c r="E150" s="8"/>
      <c r="F150" s="5" t="s">
        <v>476</v>
      </c>
      <c r="G150" s="5"/>
      <c r="H150" s="5"/>
      <c r="I150" s="5"/>
      <c r="J150" s="5" t="s">
        <v>477</v>
      </c>
      <c r="K150" s="5"/>
      <c r="L150" s="5" t="s">
        <v>617</v>
      </c>
      <c r="M150" s="5" t="s">
        <v>479</v>
      </c>
    </row>
    <row r="151" ht="25" customHeight="1" spans="1:13">
      <c r="A151" s="5"/>
      <c r="B151" s="8" t="s">
        <v>488</v>
      </c>
      <c r="C151" s="8" t="s">
        <v>489</v>
      </c>
      <c r="D151" s="8" t="s">
        <v>577</v>
      </c>
      <c r="E151" s="8"/>
      <c r="F151" s="5" t="s">
        <v>529</v>
      </c>
      <c r="G151" s="5"/>
      <c r="H151" s="5" t="s">
        <v>491</v>
      </c>
      <c r="I151" s="5"/>
      <c r="J151" s="5" t="s">
        <v>484</v>
      </c>
      <c r="K151" s="5"/>
      <c r="L151" s="5" t="s">
        <v>530</v>
      </c>
      <c r="M151" s="5" t="s">
        <v>531</v>
      </c>
    </row>
    <row r="152" ht="19.55" customHeight="1" spans="1:13">
      <c r="A152" s="5"/>
      <c r="B152" s="8" t="s">
        <v>480</v>
      </c>
      <c r="C152" s="8" t="s">
        <v>523</v>
      </c>
      <c r="D152" s="8" t="s">
        <v>581</v>
      </c>
      <c r="E152" s="8"/>
      <c r="F152" s="5" t="s">
        <v>529</v>
      </c>
      <c r="G152" s="5"/>
      <c r="H152" s="5" t="s">
        <v>491</v>
      </c>
      <c r="I152" s="5"/>
      <c r="J152" s="5" t="s">
        <v>526</v>
      </c>
      <c r="K152" s="5"/>
      <c r="L152" s="5" t="s">
        <v>527</v>
      </c>
      <c r="M152" s="5" t="s">
        <v>531</v>
      </c>
    </row>
    <row r="153" ht="19.55" customHeight="1" spans="1:13">
      <c r="A153" s="5"/>
      <c r="B153" s="8" t="s">
        <v>480</v>
      </c>
      <c r="C153" s="8" t="s">
        <v>481</v>
      </c>
      <c r="D153" s="8" t="s">
        <v>602</v>
      </c>
      <c r="E153" s="8"/>
      <c r="F153" s="5" t="s">
        <v>476</v>
      </c>
      <c r="G153" s="5"/>
      <c r="H153" s="5" t="s">
        <v>533</v>
      </c>
      <c r="I153" s="5"/>
      <c r="J153" s="5" t="s">
        <v>526</v>
      </c>
      <c r="K153" s="5"/>
      <c r="L153" s="5" t="s">
        <v>534</v>
      </c>
      <c r="M153" s="5" t="s">
        <v>531</v>
      </c>
    </row>
    <row r="154" ht="48.3" customHeight="1" spans="1:13">
      <c r="A154" s="2" t="s">
        <v>508</v>
      </c>
      <c r="B154" s="2"/>
      <c r="C154" s="2"/>
      <c r="D154" s="2"/>
      <c r="E154" s="2"/>
      <c r="F154" s="2"/>
      <c r="G154" s="2"/>
      <c r="H154" s="2"/>
      <c r="I154" s="2"/>
      <c r="J154" s="2"/>
      <c r="K154" s="2"/>
      <c r="L154" s="2"/>
      <c r="M154" s="2"/>
    </row>
    <row r="155" ht="25.85" customHeight="1" spans="1:13">
      <c r="A155" s="3" t="s">
        <v>498</v>
      </c>
      <c r="B155" s="4" t="s">
        <v>509</v>
      </c>
      <c r="C155" s="4"/>
      <c r="D155" s="4"/>
      <c r="E155" s="4"/>
      <c r="F155" s="4"/>
      <c r="G155" s="4"/>
      <c r="H155" s="4"/>
      <c r="I155" s="4"/>
      <c r="J155" s="4"/>
      <c r="K155" s="9" t="s">
        <v>7</v>
      </c>
      <c r="L155" s="9"/>
      <c r="M155" s="9"/>
    </row>
    <row r="156" ht="26.05" customHeight="1" spans="1:13">
      <c r="A156" s="5" t="s">
        <v>510</v>
      </c>
      <c r="B156" s="6" t="s">
        <v>618</v>
      </c>
      <c r="C156" s="6"/>
      <c r="D156" s="6"/>
      <c r="E156" s="6"/>
      <c r="F156" s="6"/>
      <c r="G156" s="5" t="s">
        <v>500</v>
      </c>
      <c r="H156" s="5"/>
      <c r="I156" s="5" t="s">
        <v>1</v>
      </c>
      <c r="J156" s="5"/>
      <c r="K156" s="5"/>
      <c r="L156" s="5"/>
      <c r="M156" s="5"/>
    </row>
    <row r="157" ht="26.05" customHeight="1" spans="1:13">
      <c r="A157" s="5" t="s">
        <v>512</v>
      </c>
      <c r="B157" s="5">
        <v>10</v>
      </c>
      <c r="C157" s="5"/>
      <c r="D157" s="5"/>
      <c r="E157" s="5"/>
      <c r="F157" s="5"/>
      <c r="G157" s="5" t="s">
        <v>513</v>
      </c>
      <c r="H157" s="5"/>
      <c r="I157" s="5" t="s">
        <v>514</v>
      </c>
      <c r="J157" s="5"/>
      <c r="K157" s="5"/>
      <c r="L157" s="5"/>
      <c r="M157" s="5"/>
    </row>
    <row r="158" ht="26.05" customHeight="1" spans="1:13">
      <c r="A158" s="5" t="s">
        <v>515</v>
      </c>
      <c r="B158" s="7">
        <v>47.59</v>
      </c>
      <c r="C158" s="7"/>
      <c r="D158" s="7"/>
      <c r="E158" s="7"/>
      <c r="F158" s="7"/>
      <c r="G158" s="5" t="s">
        <v>516</v>
      </c>
      <c r="H158" s="5"/>
      <c r="I158" s="7">
        <v>47.59</v>
      </c>
      <c r="J158" s="7"/>
      <c r="K158" s="7"/>
      <c r="L158" s="7"/>
      <c r="M158" s="7"/>
    </row>
    <row r="159" ht="26.05" customHeight="1" spans="1:13">
      <c r="A159" s="5"/>
      <c r="B159" s="7"/>
      <c r="C159" s="7"/>
      <c r="D159" s="7"/>
      <c r="E159" s="7"/>
      <c r="F159" s="7"/>
      <c r="G159" s="5" t="s">
        <v>517</v>
      </c>
      <c r="H159" s="5"/>
      <c r="I159" s="7"/>
      <c r="J159" s="7"/>
      <c r="K159" s="7"/>
      <c r="L159" s="7"/>
      <c r="M159" s="7"/>
    </row>
    <row r="160" ht="81.45" customHeight="1" spans="1:13">
      <c r="A160" s="5" t="s">
        <v>518</v>
      </c>
      <c r="B160" s="8" t="s">
        <v>619</v>
      </c>
      <c r="C160" s="8"/>
      <c r="D160" s="8"/>
      <c r="E160" s="8"/>
      <c r="F160" s="8"/>
      <c r="G160" s="8"/>
      <c r="H160" s="8"/>
      <c r="I160" s="8"/>
      <c r="J160" s="8"/>
      <c r="K160" s="8"/>
      <c r="L160" s="8"/>
      <c r="M160" s="8"/>
    </row>
    <row r="161" ht="81.45" customHeight="1" spans="1:13">
      <c r="A161" s="5" t="s">
        <v>503</v>
      </c>
      <c r="B161" s="8" t="s">
        <v>551</v>
      </c>
      <c r="C161" s="8"/>
      <c r="D161" s="8"/>
      <c r="E161" s="8"/>
      <c r="F161" s="8"/>
      <c r="G161" s="8"/>
      <c r="H161" s="8"/>
      <c r="I161" s="8"/>
      <c r="J161" s="8"/>
      <c r="K161" s="8"/>
      <c r="L161" s="8"/>
      <c r="M161" s="8"/>
    </row>
    <row r="162" ht="81.45" customHeight="1" spans="1:13">
      <c r="A162" s="5" t="s">
        <v>504</v>
      </c>
      <c r="B162" s="8" t="s">
        <v>620</v>
      </c>
      <c r="C162" s="8"/>
      <c r="D162" s="8"/>
      <c r="E162" s="8"/>
      <c r="F162" s="8"/>
      <c r="G162" s="8"/>
      <c r="H162" s="8"/>
      <c r="I162" s="8"/>
      <c r="J162" s="8"/>
      <c r="K162" s="8"/>
      <c r="L162" s="8"/>
      <c r="M162" s="8"/>
    </row>
    <row r="163" ht="26.05" customHeight="1" spans="1:13">
      <c r="A163" s="5" t="s">
        <v>464</v>
      </c>
      <c r="B163" s="5" t="s">
        <v>465</v>
      </c>
      <c r="C163" s="5" t="s">
        <v>466</v>
      </c>
      <c r="D163" s="5" t="s">
        <v>522</v>
      </c>
      <c r="E163" s="5"/>
      <c r="F163" s="5" t="s">
        <v>468</v>
      </c>
      <c r="G163" s="5"/>
      <c r="H163" s="5" t="s">
        <v>469</v>
      </c>
      <c r="I163" s="5"/>
      <c r="J163" s="5" t="s">
        <v>470</v>
      </c>
      <c r="K163" s="5"/>
      <c r="L163" s="5" t="s">
        <v>471</v>
      </c>
      <c r="M163" s="5" t="s">
        <v>472</v>
      </c>
    </row>
    <row r="164" ht="25" customHeight="1" spans="1:13">
      <c r="A164" s="5"/>
      <c r="B164" s="8" t="s">
        <v>488</v>
      </c>
      <c r="C164" s="8" t="s">
        <v>489</v>
      </c>
      <c r="D164" s="8" t="s">
        <v>541</v>
      </c>
      <c r="E164" s="8"/>
      <c r="F164" s="5" t="s">
        <v>529</v>
      </c>
      <c r="G164" s="5"/>
      <c r="H164" s="5" t="s">
        <v>491</v>
      </c>
      <c r="I164" s="5"/>
      <c r="J164" s="5" t="s">
        <v>484</v>
      </c>
      <c r="K164" s="5"/>
      <c r="L164" s="5" t="s">
        <v>530</v>
      </c>
      <c r="M164" s="5" t="s">
        <v>531</v>
      </c>
    </row>
    <row r="165" ht="19.55" customHeight="1" spans="1:13">
      <c r="A165" s="5"/>
      <c r="B165" s="8" t="s">
        <v>480</v>
      </c>
      <c r="C165" s="8" t="s">
        <v>567</v>
      </c>
      <c r="D165" s="8" t="s">
        <v>621</v>
      </c>
      <c r="E165" s="8"/>
      <c r="F165" s="5" t="s">
        <v>529</v>
      </c>
      <c r="G165" s="5"/>
      <c r="H165" s="5" t="s">
        <v>579</v>
      </c>
      <c r="I165" s="5"/>
      <c r="J165" s="5" t="s">
        <v>570</v>
      </c>
      <c r="K165" s="5"/>
      <c r="L165" s="5" t="s">
        <v>622</v>
      </c>
      <c r="M165" s="5" t="s">
        <v>531</v>
      </c>
    </row>
    <row r="166" ht="19.55" customHeight="1" spans="1:13">
      <c r="A166" s="5"/>
      <c r="B166" s="8" t="s">
        <v>480</v>
      </c>
      <c r="C166" s="8" t="s">
        <v>523</v>
      </c>
      <c r="D166" s="8" t="s">
        <v>581</v>
      </c>
      <c r="E166" s="8"/>
      <c r="F166" s="5" t="s">
        <v>476</v>
      </c>
      <c r="G166" s="5"/>
      <c r="H166" s="5" t="s">
        <v>491</v>
      </c>
      <c r="I166" s="5"/>
      <c r="J166" s="5" t="s">
        <v>526</v>
      </c>
      <c r="K166" s="5"/>
      <c r="L166" s="5" t="s">
        <v>527</v>
      </c>
      <c r="M166" s="5" t="s">
        <v>479</v>
      </c>
    </row>
    <row r="167" ht="19.55" customHeight="1" spans="1:13">
      <c r="A167" s="5"/>
      <c r="B167" s="8" t="s">
        <v>480</v>
      </c>
      <c r="C167" s="8" t="s">
        <v>535</v>
      </c>
      <c r="D167" s="8" t="s">
        <v>623</v>
      </c>
      <c r="E167" s="8"/>
      <c r="F167" s="5" t="s">
        <v>525</v>
      </c>
      <c r="G167" s="5"/>
      <c r="H167" s="5"/>
      <c r="I167" s="5"/>
      <c r="J167" s="5" t="s">
        <v>477</v>
      </c>
      <c r="K167" s="5"/>
      <c r="L167" s="5" t="s">
        <v>495</v>
      </c>
      <c r="M167" s="5" t="s">
        <v>479</v>
      </c>
    </row>
    <row r="168" ht="25" customHeight="1" spans="1:13">
      <c r="A168" s="5"/>
      <c r="B168" s="8" t="s">
        <v>473</v>
      </c>
      <c r="C168" s="8" t="s">
        <v>542</v>
      </c>
      <c r="D168" s="8" t="s">
        <v>624</v>
      </c>
      <c r="E168" s="8"/>
      <c r="F168" s="5" t="s">
        <v>476</v>
      </c>
      <c r="G168" s="5"/>
      <c r="H168" s="5" t="s">
        <v>625</v>
      </c>
      <c r="I168" s="5"/>
      <c r="J168" s="5" t="s">
        <v>484</v>
      </c>
      <c r="K168" s="5"/>
      <c r="L168" s="5" t="s">
        <v>529</v>
      </c>
      <c r="M168" s="5" t="s">
        <v>531</v>
      </c>
    </row>
    <row r="169" ht="48.3" customHeight="1" spans="1:13">
      <c r="A169" s="2" t="s">
        <v>508</v>
      </c>
      <c r="B169" s="2"/>
      <c r="C169" s="2"/>
      <c r="D169" s="2"/>
      <c r="E169" s="2"/>
      <c r="F169" s="2"/>
      <c r="G169" s="2"/>
      <c r="H169" s="2"/>
      <c r="I169" s="2"/>
      <c r="J169" s="2"/>
      <c r="K169" s="2"/>
      <c r="L169" s="2"/>
      <c r="M169" s="2"/>
    </row>
    <row r="170" ht="25.85" customHeight="1" spans="1:13">
      <c r="A170" s="3" t="s">
        <v>498</v>
      </c>
      <c r="B170" s="4" t="s">
        <v>509</v>
      </c>
      <c r="C170" s="4"/>
      <c r="D170" s="4"/>
      <c r="E170" s="4"/>
      <c r="F170" s="4"/>
      <c r="G170" s="4"/>
      <c r="H170" s="4"/>
      <c r="I170" s="4"/>
      <c r="J170" s="4"/>
      <c r="K170" s="9" t="s">
        <v>7</v>
      </c>
      <c r="L170" s="9"/>
      <c r="M170" s="9"/>
    </row>
    <row r="171" ht="26.05" customHeight="1" spans="1:13">
      <c r="A171" s="5" t="s">
        <v>510</v>
      </c>
      <c r="B171" s="6" t="s">
        <v>626</v>
      </c>
      <c r="C171" s="6"/>
      <c r="D171" s="6"/>
      <c r="E171" s="6"/>
      <c r="F171" s="6"/>
      <c r="G171" s="5" t="s">
        <v>500</v>
      </c>
      <c r="H171" s="5"/>
      <c r="I171" s="5" t="s">
        <v>1</v>
      </c>
      <c r="J171" s="5"/>
      <c r="K171" s="5"/>
      <c r="L171" s="5"/>
      <c r="M171" s="5"/>
    </row>
    <row r="172" ht="26.05" customHeight="1" spans="1:13">
      <c r="A172" s="5" t="s">
        <v>512</v>
      </c>
      <c r="B172" s="5">
        <v>10</v>
      </c>
      <c r="C172" s="5"/>
      <c r="D172" s="5"/>
      <c r="E172" s="5"/>
      <c r="F172" s="5"/>
      <c r="G172" s="5" t="s">
        <v>513</v>
      </c>
      <c r="H172" s="5"/>
      <c r="I172" s="5" t="s">
        <v>514</v>
      </c>
      <c r="J172" s="5"/>
      <c r="K172" s="5"/>
      <c r="L172" s="5"/>
      <c r="M172" s="5"/>
    </row>
    <row r="173" ht="26.05" customHeight="1" spans="1:13">
      <c r="A173" s="5" t="s">
        <v>515</v>
      </c>
      <c r="B173" s="7">
        <v>400.96</v>
      </c>
      <c r="C173" s="7"/>
      <c r="D173" s="7"/>
      <c r="E173" s="7"/>
      <c r="F173" s="7"/>
      <c r="G173" s="5" t="s">
        <v>516</v>
      </c>
      <c r="H173" s="5"/>
      <c r="I173" s="7">
        <v>400.96</v>
      </c>
      <c r="J173" s="7"/>
      <c r="K173" s="7"/>
      <c r="L173" s="7"/>
      <c r="M173" s="7"/>
    </row>
    <row r="174" ht="26.05" customHeight="1" spans="1:13">
      <c r="A174" s="5"/>
      <c r="B174" s="7"/>
      <c r="C174" s="7"/>
      <c r="D174" s="7"/>
      <c r="E174" s="7"/>
      <c r="F174" s="7"/>
      <c r="G174" s="5" t="s">
        <v>517</v>
      </c>
      <c r="H174" s="5"/>
      <c r="I174" s="7"/>
      <c r="J174" s="7"/>
      <c r="K174" s="7"/>
      <c r="L174" s="7"/>
      <c r="M174" s="7"/>
    </row>
    <row r="175" ht="81.45" customHeight="1" spans="1:13">
      <c r="A175" s="5" t="s">
        <v>518</v>
      </c>
      <c r="B175" s="8" t="s">
        <v>627</v>
      </c>
      <c r="C175" s="8"/>
      <c r="D175" s="8"/>
      <c r="E175" s="8"/>
      <c r="F175" s="8"/>
      <c r="G175" s="8"/>
      <c r="H175" s="8"/>
      <c r="I175" s="8"/>
      <c r="J175" s="8"/>
      <c r="K175" s="8"/>
      <c r="L175" s="8"/>
      <c r="M175" s="8"/>
    </row>
    <row r="176" ht="81.45" customHeight="1" spans="1:13">
      <c r="A176" s="5" t="s">
        <v>503</v>
      </c>
      <c r="B176" s="8" t="s">
        <v>628</v>
      </c>
      <c r="C176" s="8"/>
      <c r="D176" s="8"/>
      <c r="E176" s="8"/>
      <c r="F176" s="8"/>
      <c r="G176" s="8"/>
      <c r="H176" s="8"/>
      <c r="I176" s="8"/>
      <c r="J176" s="8"/>
      <c r="K176" s="8"/>
      <c r="L176" s="8"/>
      <c r="M176" s="8"/>
    </row>
    <row r="177" ht="81.45" customHeight="1" spans="1:13">
      <c r="A177" s="5" t="s">
        <v>504</v>
      </c>
      <c r="B177" s="8" t="s">
        <v>627</v>
      </c>
      <c r="C177" s="8"/>
      <c r="D177" s="8"/>
      <c r="E177" s="8"/>
      <c r="F177" s="8"/>
      <c r="G177" s="8"/>
      <c r="H177" s="8"/>
      <c r="I177" s="8"/>
      <c r="J177" s="8"/>
      <c r="K177" s="8"/>
      <c r="L177" s="8"/>
      <c r="M177" s="8"/>
    </row>
    <row r="178" ht="26.05" customHeight="1" spans="1:13">
      <c r="A178" s="5" t="s">
        <v>464</v>
      </c>
      <c r="B178" s="5" t="s">
        <v>465</v>
      </c>
      <c r="C178" s="5" t="s">
        <v>466</v>
      </c>
      <c r="D178" s="5" t="s">
        <v>522</v>
      </c>
      <c r="E178" s="5"/>
      <c r="F178" s="5" t="s">
        <v>468</v>
      </c>
      <c r="G178" s="5"/>
      <c r="H178" s="5" t="s">
        <v>469</v>
      </c>
      <c r="I178" s="5"/>
      <c r="J178" s="5" t="s">
        <v>470</v>
      </c>
      <c r="K178" s="5"/>
      <c r="L178" s="5" t="s">
        <v>471</v>
      </c>
      <c r="M178" s="5" t="s">
        <v>472</v>
      </c>
    </row>
    <row r="179" ht="19.55" customHeight="1" spans="1:13">
      <c r="A179" s="5"/>
      <c r="B179" s="8" t="s">
        <v>473</v>
      </c>
      <c r="C179" s="8" t="s">
        <v>493</v>
      </c>
      <c r="D179" s="8" t="s">
        <v>537</v>
      </c>
      <c r="E179" s="8"/>
      <c r="F179" s="5" t="s">
        <v>476</v>
      </c>
      <c r="G179" s="5"/>
      <c r="H179" s="5"/>
      <c r="I179" s="5"/>
      <c r="J179" s="5" t="s">
        <v>477</v>
      </c>
      <c r="K179" s="5"/>
      <c r="L179" s="5" t="s">
        <v>495</v>
      </c>
      <c r="M179" s="5" t="s">
        <v>531</v>
      </c>
    </row>
    <row r="180" ht="19.55" customHeight="1" spans="1:13">
      <c r="A180" s="5"/>
      <c r="B180" s="8" t="s">
        <v>480</v>
      </c>
      <c r="C180" s="8" t="s">
        <v>481</v>
      </c>
      <c r="D180" s="8" t="s">
        <v>532</v>
      </c>
      <c r="E180" s="8"/>
      <c r="F180" s="5" t="s">
        <v>476</v>
      </c>
      <c r="G180" s="5"/>
      <c r="H180" s="5" t="s">
        <v>533</v>
      </c>
      <c r="I180" s="5"/>
      <c r="J180" s="5" t="s">
        <v>526</v>
      </c>
      <c r="K180" s="5"/>
      <c r="L180" s="5" t="s">
        <v>534</v>
      </c>
      <c r="M180" s="5" t="s">
        <v>531</v>
      </c>
    </row>
    <row r="181" ht="19.55" customHeight="1" spans="1:13">
      <c r="A181" s="5"/>
      <c r="B181" s="8" t="s">
        <v>480</v>
      </c>
      <c r="C181" s="8" t="s">
        <v>535</v>
      </c>
      <c r="D181" s="8" t="s">
        <v>536</v>
      </c>
      <c r="E181" s="8"/>
      <c r="F181" s="5" t="s">
        <v>529</v>
      </c>
      <c r="G181" s="5"/>
      <c r="H181" s="5"/>
      <c r="I181" s="5"/>
      <c r="J181" s="5" t="s">
        <v>477</v>
      </c>
      <c r="K181" s="5"/>
      <c r="L181" s="5" t="s">
        <v>495</v>
      </c>
      <c r="M181" s="5" t="s">
        <v>531</v>
      </c>
    </row>
    <row r="182" ht="19.55" customHeight="1" spans="1:13">
      <c r="A182" s="5"/>
      <c r="B182" s="8" t="s">
        <v>480</v>
      </c>
      <c r="C182" s="8" t="s">
        <v>523</v>
      </c>
      <c r="D182" s="8" t="s">
        <v>629</v>
      </c>
      <c r="E182" s="8"/>
      <c r="F182" s="5" t="s">
        <v>525</v>
      </c>
      <c r="G182" s="5"/>
      <c r="H182" s="5" t="s">
        <v>491</v>
      </c>
      <c r="I182" s="5"/>
      <c r="J182" s="5" t="s">
        <v>526</v>
      </c>
      <c r="K182" s="5"/>
      <c r="L182" s="5" t="s">
        <v>527</v>
      </c>
      <c r="M182" s="5" t="s">
        <v>479</v>
      </c>
    </row>
    <row r="183" ht="25" customHeight="1" spans="1:13">
      <c r="A183" s="5"/>
      <c r="B183" s="8" t="s">
        <v>488</v>
      </c>
      <c r="C183" s="8" t="s">
        <v>489</v>
      </c>
      <c r="D183" s="8" t="s">
        <v>630</v>
      </c>
      <c r="E183" s="8"/>
      <c r="F183" s="5" t="s">
        <v>529</v>
      </c>
      <c r="G183" s="5"/>
      <c r="H183" s="5" t="s">
        <v>491</v>
      </c>
      <c r="I183" s="5"/>
      <c r="J183" s="5" t="s">
        <v>484</v>
      </c>
      <c r="K183" s="5"/>
      <c r="L183" s="5" t="s">
        <v>530</v>
      </c>
      <c r="M183" s="5" t="s">
        <v>531</v>
      </c>
    </row>
    <row r="184" ht="48.3" customHeight="1" spans="1:13">
      <c r="A184" s="2" t="s">
        <v>508</v>
      </c>
      <c r="B184" s="2"/>
      <c r="C184" s="2"/>
      <c r="D184" s="2"/>
      <c r="E184" s="2"/>
      <c r="F184" s="2"/>
      <c r="G184" s="2"/>
      <c r="H184" s="2"/>
      <c r="I184" s="2"/>
      <c r="J184" s="2"/>
      <c r="K184" s="2"/>
      <c r="L184" s="2"/>
      <c r="M184" s="2"/>
    </row>
    <row r="185" ht="25.85" customHeight="1" spans="1:13">
      <c r="A185" s="3" t="s">
        <v>498</v>
      </c>
      <c r="B185" s="4" t="s">
        <v>509</v>
      </c>
      <c r="C185" s="4"/>
      <c r="D185" s="4"/>
      <c r="E185" s="4"/>
      <c r="F185" s="4"/>
      <c r="G185" s="4"/>
      <c r="H185" s="4"/>
      <c r="I185" s="4"/>
      <c r="J185" s="4"/>
      <c r="K185" s="9" t="s">
        <v>7</v>
      </c>
      <c r="L185" s="9"/>
      <c r="M185" s="9"/>
    </row>
    <row r="186" ht="26.05" customHeight="1" spans="1:13">
      <c r="A186" s="5" t="s">
        <v>510</v>
      </c>
      <c r="B186" s="6" t="s">
        <v>631</v>
      </c>
      <c r="C186" s="6"/>
      <c r="D186" s="6"/>
      <c r="E186" s="6"/>
      <c r="F186" s="6"/>
      <c r="G186" s="5" t="s">
        <v>500</v>
      </c>
      <c r="H186" s="5"/>
      <c r="I186" s="5" t="s">
        <v>1</v>
      </c>
      <c r="J186" s="5"/>
      <c r="K186" s="5"/>
      <c r="L186" s="5"/>
      <c r="M186" s="5"/>
    </row>
    <row r="187" ht="26.05" customHeight="1" spans="1:13">
      <c r="A187" s="5" t="s">
        <v>512</v>
      </c>
      <c r="B187" s="5">
        <v>10</v>
      </c>
      <c r="C187" s="5"/>
      <c r="D187" s="5"/>
      <c r="E187" s="5"/>
      <c r="F187" s="5"/>
      <c r="G187" s="5" t="s">
        <v>513</v>
      </c>
      <c r="H187" s="5"/>
      <c r="I187" s="5" t="s">
        <v>514</v>
      </c>
      <c r="J187" s="5"/>
      <c r="K187" s="5"/>
      <c r="L187" s="5"/>
      <c r="M187" s="5"/>
    </row>
    <row r="188" ht="26.05" customHeight="1" spans="1:13">
      <c r="A188" s="5" t="s">
        <v>515</v>
      </c>
      <c r="B188" s="7">
        <v>38.5</v>
      </c>
      <c r="C188" s="7"/>
      <c r="D188" s="7"/>
      <c r="E188" s="7"/>
      <c r="F188" s="7"/>
      <c r="G188" s="5" t="s">
        <v>516</v>
      </c>
      <c r="H188" s="5"/>
      <c r="I188" s="7">
        <v>38.5</v>
      </c>
      <c r="J188" s="7"/>
      <c r="K188" s="7"/>
      <c r="L188" s="7"/>
      <c r="M188" s="7"/>
    </row>
    <row r="189" ht="26.05" customHeight="1" spans="1:13">
      <c r="A189" s="5"/>
      <c r="B189" s="7"/>
      <c r="C189" s="7"/>
      <c r="D189" s="7"/>
      <c r="E189" s="7"/>
      <c r="F189" s="7"/>
      <c r="G189" s="5" t="s">
        <v>517</v>
      </c>
      <c r="H189" s="5"/>
      <c r="I189" s="7"/>
      <c r="J189" s="7"/>
      <c r="K189" s="7"/>
      <c r="L189" s="7"/>
      <c r="M189" s="7"/>
    </row>
    <row r="190" ht="81.45" customHeight="1" spans="1:13">
      <c r="A190" s="5" t="s">
        <v>518</v>
      </c>
      <c r="B190" s="8" t="s">
        <v>632</v>
      </c>
      <c r="C190" s="8"/>
      <c r="D190" s="8"/>
      <c r="E190" s="8"/>
      <c r="F190" s="8"/>
      <c r="G190" s="8"/>
      <c r="H190" s="8"/>
      <c r="I190" s="8"/>
      <c r="J190" s="8"/>
      <c r="K190" s="8"/>
      <c r="L190" s="8"/>
      <c r="M190" s="8"/>
    </row>
    <row r="191" ht="81.45" customHeight="1" spans="1:13">
      <c r="A191" s="5" t="s">
        <v>503</v>
      </c>
      <c r="B191" s="8" t="s">
        <v>628</v>
      </c>
      <c r="C191" s="8"/>
      <c r="D191" s="8"/>
      <c r="E191" s="8"/>
      <c r="F191" s="8"/>
      <c r="G191" s="8"/>
      <c r="H191" s="8"/>
      <c r="I191" s="8"/>
      <c r="J191" s="8"/>
      <c r="K191" s="8"/>
      <c r="L191" s="8"/>
      <c r="M191" s="8"/>
    </row>
    <row r="192" ht="81.45" customHeight="1" spans="1:13">
      <c r="A192" s="5" t="s">
        <v>504</v>
      </c>
      <c r="B192" s="8" t="s">
        <v>632</v>
      </c>
      <c r="C192" s="8"/>
      <c r="D192" s="8"/>
      <c r="E192" s="8"/>
      <c r="F192" s="8"/>
      <c r="G192" s="8"/>
      <c r="H192" s="8"/>
      <c r="I192" s="8"/>
      <c r="J192" s="8"/>
      <c r="K192" s="8"/>
      <c r="L192" s="8"/>
      <c r="M192" s="8"/>
    </row>
    <row r="193" ht="26.05" customHeight="1" spans="1:13">
      <c r="A193" s="5" t="s">
        <v>464</v>
      </c>
      <c r="B193" s="5" t="s">
        <v>465</v>
      </c>
      <c r="C193" s="5" t="s">
        <v>466</v>
      </c>
      <c r="D193" s="5" t="s">
        <v>522</v>
      </c>
      <c r="E193" s="5"/>
      <c r="F193" s="5" t="s">
        <v>468</v>
      </c>
      <c r="G193" s="5"/>
      <c r="H193" s="5" t="s">
        <v>469</v>
      </c>
      <c r="I193" s="5"/>
      <c r="J193" s="5" t="s">
        <v>470</v>
      </c>
      <c r="K193" s="5"/>
      <c r="L193" s="5" t="s">
        <v>471</v>
      </c>
      <c r="M193" s="5" t="s">
        <v>472</v>
      </c>
    </row>
    <row r="194" ht="19.55" customHeight="1" spans="1:13">
      <c r="A194" s="5"/>
      <c r="B194" s="8" t="s">
        <v>480</v>
      </c>
      <c r="C194" s="8" t="s">
        <v>547</v>
      </c>
      <c r="D194" s="8" t="s">
        <v>633</v>
      </c>
      <c r="E194" s="8"/>
      <c r="F194" s="5" t="s">
        <v>525</v>
      </c>
      <c r="G194" s="5"/>
      <c r="H194" s="5" t="s">
        <v>491</v>
      </c>
      <c r="I194" s="5"/>
      <c r="J194" s="5" t="s">
        <v>484</v>
      </c>
      <c r="K194" s="5"/>
      <c r="L194" s="5" t="s">
        <v>530</v>
      </c>
      <c r="M194" s="5" t="s">
        <v>479</v>
      </c>
    </row>
    <row r="195" ht="19.55" customHeight="1" spans="1:13">
      <c r="A195" s="5"/>
      <c r="B195" s="8" t="s">
        <v>480</v>
      </c>
      <c r="C195" s="8" t="s">
        <v>535</v>
      </c>
      <c r="D195" s="8" t="s">
        <v>536</v>
      </c>
      <c r="E195" s="8"/>
      <c r="F195" s="5" t="s">
        <v>529</v>
      </c>
      <c r="G195" s="5"/>
      <c r="H195" s="5"/>
      <c r="I195" s="5"/>
      <c r="J195" s="5" t="s">
        <v>477</v>
      </c>
      <c r="K195" s="5"/>
      <c r="L195" s="5" t="s">
        <v>495</v>
      </c>
      <c r="M195" s="5" t="s">
        <v>531</v>
      </c>
    </row>
    <row r="196" ht="19.55" customHeight="1" spans="1:13">
      <c r="A196" s="5"/>
      <c r="B196" s="8" t="s">
        <v>480</v>
      </c>
      <c r="C196" s="8" t="s">
        <v>481</v>
      </c>
      <c r="D196" s="8" t="s">
        <v>634</v>
      </c>
      <c r="E196" s="8"/>
      <c r="F196" s="5" t="s">
        <v>476</v>
      </c>
      <c r="G196" s="5"/>
      <c r="H196" s="5" t="s">
        <v>533</v>
      </c>
      <c r="I196" s="5"/>
      <c r="J196" s="5" t="s">
        <v>526</v>
      </c>
      <c r="K196" s="5"/>
      <c r="L196" s="5" t="s">
        <v>534</v>
      </c>
      <c r="M196" s="5" t="s">
        <v>531</v>
      </c>
    </row>
    <row r="197" ht="19.55" customHeight="1" spans="1:13">
      <c r="A197" s="5"/>
      <c r="B197" s="8" t="s">
        <v>473</v>
      </c>
      <c r="C197" s="8" t="s">
        <v>493</v>
      </c>
      <c r="D197" s="8" t="s">
        <v>537</v>
      </c>
      <c r="E197" s="8"/>
      <c r="F197" s="5" t="s">
        <v>476</v>
      </c>
      <c r="G197" s="5"/>
      <c r="H197" s="5"/>
      <c r="I197" s="5"/>
      <c r="J197" s="5" t="s">
        <v>477</v>
      </c>
      <c r="K197" s="5"/>
      <c r="L197" s="5" t="s">
        <v>495</v>
      </c>
      <c r="M197" s="5" t="s">
        <v>531</v>
      </c>
    </row>
    <row r="198" ht="25" customHeight="1" spans="1:13">
      <c r="A198" s="5"/>
      <c r="B198" s="8" t="s">
        <v>488</v>
      </c>
      <c r="C198" s="8" t="s">
        <v>489</v>
      </c>
      <c r="D198" s="8" t="s">
        <v>630</v>
      </c>
      <c r="E198" s="8"/>
      <c r="F198" s="5" t="s">
        <v>529</v>
      </c>
      <c r="G198" s="5"/>
      <c r="H198" s="5" t="s">
        <v>491</v>
      </c>
      <c r="I198" s="5"/>
      <c r="J198" s="5" t="s">
        <v>484</v>
      </c>
      <c r="K198" s="5"/>
      <c r="L198" s="5" t="s">
        <v>530</v>
      </c>
      <c r="M198" s="5" t="s">
        <v>531</v>
      </c>
    </row>
    <row r="199" ht="48.3" customHeight="1" spans="1:13">
      <c r="A199" s="2" t="s">
        <v>508</v>
      </c>
      <c r="B199" s="2"/>
      <c r="C199" s="2"/>
      <c r="D199" s="2"/>
      <c r="E199" s="2"/>
      <c r="F199" s="2"/>
      <c r="G199" s="2"/>
      <c r="H199" s="2"/>
      <c r="I199" s="2"/>
      <c r="J199" s="2"/>
      <c r="K199" s="2"/>
      <c r="L199" s="2"/>
      <c r="M199" s="2"/>
    </row>
    <row r="200" ht="25.85" customHeight="1" spans="1:13">
      <c r="A200" s="3" t="s">
        <v>498</v>
      </c>
      <c r="B200" s="4" t="s">
        <v>509</v>
      </c>
      <c r="C200" s="4"/>
      <c r="D200" s="4"/>
      <c r="E200" s="4"/>
      <c r="F200" s="4"/>
      <c r="G200" s="4"/>
      <c r="H200" s="4"/>
      <c r="I200" s="4"/>
      <c r="J200" s="4"/>
      <c r="K200" s="9" t="s">
        <v>7</v>
      </c>
      <c r="L200" s="9"/>
      <c r="M200" s="9"/>
    </row>
    <row r="201" ht="26.05" customHeight="1" spans="1:13">
      <c r="A201" s="5" t="s">
        <v>510</v>
      </c>
      <c r="B201" s="6" t="s">
        <v>635</v>
      </c>
      <c r="C201" s="6"/>
      <c r="D201" s="6"/>
      <c r="E201" s="6"/>
      <c r="F201" s="6"/>
      <c r="G201" s="5" t="s">
        <v>500</v>
      </c>
      <c r="H201" s="5"/>
      <c r="I201" s="5" t="s">
        <v>1</v>
      </c>
      <c r="J201" s="5"/>
      <c r="K201" s="5"/>
      <c r="L201" s="5"/>
      <c r="M201" s="5"/>
    </row>
    <row r="202" ht="26.05" customHeight="1" spans="1:13">
      <c r="A202" s="5" t="s">
        <v>512</v>
      </c>
      <c r="B202" s="5">
        <v>10</v>
      </c>
      <c r="C202" s="5"/>
      <c r="D202" s="5"/>
      <c r="E202" s="5"/>
      <c r="F202" s="5"/>
      <c r="G202" s="5" t="s">
        <v>513</v>
      </c>
      <c r="H202" s="5"/>
      <c r="I202" s="5" t="s">
        <v>514</v>
      </c>
      <c r="J202" s="5"/>
      <c r="K202" s="5"/>
      <c r="L202" s="5"/>
      <c r="M202" s="5"/>
    </row>
    <row r="203" ht="26.05" customHeight="1" spans="1:13">
      <c r="A203" s="5" t="s">
        <v>515</v>
      </c>
      <c r="B203" s="7">
        <v>28.32</v>
      </c>
      <c r="C203" s="7"/>
      <c r="D203" s="7"/>
      <c r="E203" s="7"/>
      <c r="F203" s="7"/>
      <c r="G203" s="5" t="s">
        <v>516</v>
      </c>
      <c r="H203" s="5"/>
      <c r="I203" s="7">
        <v>28.32</v>
      </c>
      <c r="J203" s="7"/>
      <c r="K203" s="7"/>
      <c r="L203" s="7"/>
      <c r="M203" s="7"/>
    </row>
    <row r="204" ht="26.05" customHeight="1" spans="1:13">
      <c r="A204" s="5"/>
      <c r="B204" s="7"/>
      <c r="C204" s="7"/>
      <c r="D204" s="7"/>
      <c r="E204" s="7"/>
      <c r="F204" s="7"/>
      <c r="G204" s="5" t="s">
        <v>517</v>
      </c>
      <c r="H204" s="5"/>
      <c r="I204" s="7"/>
      <c r="J204" s="7"/>
      <c r="K204" s="7"/>
      <c r="L204" s="7"/>
      <c r="M204" s="7"/>
    </row>
    <row r="205" ht="81.45" customHeight="1" spans="1:13">
      <c r="A205" s="5" t="s">
        <v>518</v>
      </c>
      <c r="B205" s="8" t="s">
        <v>636</v>
      </c>
      <c r="C205" s="8"/>
      <c r="D205" s="8"/>
      <c r="E205" s="8"/>
      <c r="F205" s="8"/>
      <c r="G205" s="8"/>
      <c r="H205" s="8"/>
      <c r="I205" s="8"/>
      <c r="J205" s="8"/>
      <c r="K205" s="8"/>
      <c r="L205" s="8"/>
      <c r="M205" s="8"/>
    </row>
    <row r="206" ht="81.45" customHeight="1" spans="1:13">
      <c r="A206" s="5" t="s">
        <v>503</v>
      </c>
      <c r="B206" s="8" t="s">
        <v>628</v>
      </c>
      <c r="C206" s="8"/>
      <c r="D206" s="8"/>
      <c r="E206" s="8"/>
      <c r="F206" s="8"/>
      <c r="G206" s="8"/>
      <c r="H206" s="8"/>
      <c r="I206" s="8"/>
      <c r="J206" s="8"/>
      <c r="K206" s="8"/>
      <c r="L206" s="8"/>
      <c r="M206" s="8"/>
    </row>
    <row r="207" ht="81.45" customHeight="1" spans="1:13">
      <c r="A207" s="5" t="s">
        <v>504</v>
      </c>
      <c r="B207" s="8" t="s">
        <v>636</v>
      </c>
      <c r="C207" s="8"/>
      <c r="D207" s="8"/>
      <c r="E207" s="8"/>
      <c r="F207" s="8"/>
      <c r="G207" s="8"/>
      <c r="H207" s="8"/>
      <c r="I207" s="8"/>
      <c r="J207" s="8"/>
      <c r="K207" s="8"/>
      <c r="L207" s="8"/>
      <c r="M207" s="8"/>
    </row>
    <row r="208" ht="26.05" customHeight="1" spans="1:13">
      <c r="A208" s="5" t="s">
        <v>464</v>
      </c>
      <c r="B208" s="5" t="s">
        <v>465</v>
      </c>
      <c r="C208" s="5" t="s">
        <v>466</v>
      </c>
      <c r="D208" s="5" t="s">
        <v>522</v>
      </c>
      <c r="E208" s="5"/>
      <c r="F208" s="5" t="s">
        <v>468</v>
      </c>
      <c r="G208" s="5"/>
      <c r="H208" s="5" t="s">
        <v>469</v>
      </c>
      <c r="I208" s="5"/>
      <c r="J208" s="5" t="s">
        <v>470</v>
      </c>
      <c r="K208" s="5"/>
      <c r="L208" s="5" t="s">
        <v>471</v>
      </c>
      <c r="M208" s="5" t="s">
        <v>472</v>
      </c>
    </row>
    <row r="209" ht="19.55" customHeight="1" spans="1:13">
      <c r="A209" s="5"/>
      <c r="B209" s="8" t="s">
        <v>480</v>
      </c>
      <c r="C209" s="8" t="s">
        <v>523</v>
      </c>
      <c r="D209" s="8" t="s">
        <v>637</v>
      </c>
      <c r="E209" s="8"/>
      <c r="F209" s="5" t="s">
        <v>525</v>
      </c>
      <c r="G209" s="5"/>
      <c r="H209" s="5" t="s">
        <v>491</v>
      </c>
      <c r="I209" s="5"/>
      <c r="J209" s="5" t="s">
        <v>526</v>
      </c>
      <c r="K209" s="5"/>
      <c r="L209" s="5" t="s">
        <v>527</v>
      </c>
      <c r="M209" s="5" t="s">
        <v>479</v>
      </c>
    </row>
    <row r="210" ht="25" customHeight="1" spans="1:13">
      <c r="A210" s="5"/>
      <c r="B210" s="8" t="s">
        <v>488</v>
      </c>
      <c r="C210" s="8" t="s">
        <v>489</v>
      </c>
      <c r="D210" s="8" t="s">
        <v>630</v>
      </c>
      <c r="E210" s="8"/>
      <c r="F210" s="5" t="s">
        <v>529</v>
      </c>
      <c r="G210" s="5"/>
      <c r="H210" s="5" t="s">
        <v>491</v>
      </c>
      <c r="I210" s="5"/>
      <c r="J210" s="5" t="s">
        <v>484</v>
      </c>
      <c r="K210" s="5"/>
      <c r="L210" s="5" t="s">
        <v>530</v>
      </c>
      <c r="M210" s="5" t="s">
        <v>531</v>
      </c>
    </row>
    <row r="211" ht="19.55" customHeight="1" spans="1:13">
      <c r="A211" s="5"/>
      <c r="B211" s="8" t="s">
        <v>480</v>
      </c>
      <c r="C211" s="8" t="s">
        <v>481</v>
      </c>
      <c r="D211" s="8" t="s">
        <v>634</v>
      </c>
      <c r="E211" s="8"/>
      <c r="F211" s="5" t="s">
        <v>476</v>
      </c>
      <c r="G211" s="5"/>
      <c r="H211" s="5" t="s">
        <v>533</v>
      </c>
      <c r="I211" s="5"/>
      <c r="J211" s="5" t="s">
        <v>526</v>
      </c>
      <c r="K211" s="5"/>
      <c r="L211" s="5" t="s">
        <v>534</v>
      </c>
      <c r="M211" s="5" t="s">
        <v>479</v>
      </c>
    </row>
    <row r="212" ht="19.55" customHeight="1" spans="1:13">
      <c r="A212" s="5"/>
      <c r="B212" s="8" t="s">
        <v>473</v>
      </c>
      <c r="C212" s="8" t="s">
        <v>493</v>
      </c>
      <c r="D212" s="8" t="s">
        <v>537</v>
      </c>
      <c r="E212" s="8"/>
      <c r="F212" s="5" t="s">
        <v>476</v>
      </c>
      <c r="G212" s="5"/>
      <c r="H212" s="5"/>
      <c r="I212" s="5"/>
      <c r="J212" s="5" t="s">
        <v>477</v>
      </c>
      <c r="K212" s="5"/>
      <c r="L212" s="5" t="s">
        <v>495</v>
      </c>
      <c r="M212" s="5" t="s">
        <v>531</v>
      </c>
    </row>
    <row r="213" ht="19.55" customHeight="1" spans="1:13">
      <c r="A213" s="5"/>
      <c r="B213" s="8" t="s">
        <v>480</v>
      </c>
      <c r="C213" s="8" t="s">
        <v>535</v>
      </c>
      <c r="D213" s="8" t="s">
        <v>536</v>
      </c>
      <c r="E213" s="8"/>
      <c r="F213" s="5" t="s">
        <v>529</v>
      </c>
      <c r="G213" s="5"/>
      <c r="H213" s="5"/>
      <c r="I213" s="5"/>
      <c r="J213" s="5" t="s">
        <v>477</v>
      </c>
      <c r="K213" s="5"/>
      <c r="L213" s="5" t="s">
        <v>495</v>
      </c>
      <c r="M213" s="5" t="s">
        <v>531</v>
      </c>
    </row>
    <row r="214" ht="48.3" customHeight="1" spans="1:13">
      <c r="A214" s="2" t="s">
        <v>508</v>
      </c>
      <c r="B214" s="2"/>
      <c r="C214" s="2"/>
      <c r="D214" s="2"/>
      <c r="E214" s="2"/>
      <c r="F214" s="2"/>
      <c r="G214" s="2"/>
      <c r="H214" s="2"/>
      <c r="I214" s="2"/>
      <c r="J214" s="2"/>
      <c r="K214" s="2"/>
      <c r="L214" s="2"/>
      <c r="M214" s="2"/>
    </row>
    <row r="215" ht="25.85" customHeight="1" spans="1:13">
      <c r="A215" s="3" t="s">
        <v>498</v>
      </c>
      <c r="B215" s="4" t="s">
        <v>509</v>
      </c>
      <c r="C215" s="4"/>
      <c r="D215" s="4"/>
      <c r="E215" s="4"/>
      <c r="F215" s="4"/>
      <c r="G215" s="4"/>
      <c r="H215" s="4"/>
      <c r="I215" s="4"/>
      <c r="J215" s="4"/>
      <c r="K215" s="9" t="s">
        <v>7</v>
      </c>
      <c r="L215" s="9"/>
      <c r="M215" s="9"/>
    </row>
    <row r="216" ht="26.05" customHeight="1" spans="1:13">
      <c r="A216" s="5" t="s">
        <v>510</v>
      </c>
      <c r="B216" s="6" t="s">
        <v>638</v>
      </c>
      <c r="C216" s="6"/>
      <c r="D216" s="6"/>
      <c r="E216" s="6"/>
      <c r="F216" s="6"/>
      <c r="G216" s="5" t="s">
        <v>500</v>
      </c>
      <c r="H216" s="5"/>
      <c r="I216" s="5" t="s">
        <v>1</v>
      </c>
      <c r="J216" s="5"/>
      <c r="K216" s="5"/>
      <c r="L216" s="5"/>
      <c r="M216" s="5"/>
    </row>
    <row r="217" ht="26.05" customHeight="1" spans="1:13">
      <c r="A217" s="5" t="s">
        <v>512</v>
      </c>
      <c r="B217" s="5">
        <v>10</v>
      </c>
      <c r="C217" s="5"/>
      <c r="D217" s="5"/>
      <c r="E217" s="5"/>
      <c r="F217" s="5"/>
      <c r="G217" s="5" t="s">
        <v>513</v>
      </c>
      <c r="H217" s="5"/>
      <c r="I217" s="5" t="s">
        <v>514</v>
      </c>
      <c r="J217" s="5"/>
      <c r="K217" s="5"/>
      <c r="L217" s="5"/>
      <c r="M217" s="5"/>
    </row>
    <row r="218" ht="26.05" customHeight="1" spans="1:13">
      <c r="A218" s="5" t="s">
        <v>515</v>
      </c>
      <c r="B218" s="7">
        <v>47</v>
      </c>
      <c r="C218" s="7"/>
      <c r="D218" s="7"/>
      <c r="E218" s="7"/>
      <c r="F218" s="7"/>
      <c r="G218" s="5" t="s">
        <v>516</v>
      </c>
      <c r="H218" s="5"/>
      <c r="I218" s="7">
        <v>47</v>
      </c>
      <c r="J218" s="7"/>
      <c r="K218" s="7"/>
      <c r="L218" s="7"/>
      <c r="M218" s="7"/>
    </row>
    <row r="219" ht="26.05" customHeight="1" spans="1:13">
      <c r="A219" s="5"/>
      <c r="B219" s="7"/>
      <c r="C219" s="7"/>
      <c r="D219" s="7"/>
      <c r="E219" s="7"/>
      <c r="F219" s="7"/>
      <c r="G219" s="5" t="s">
        <v>517</v>
      </c>
      <c r="H219" s="5"/>
      <c r="I219" s="7"/>
      <c r="J219" s="7"/>
      <c r="K219" s="7"/>
      <c r="L219" s="7"/>
      <c r="M219" s="7"/>
    </row>
    <row r="220" ht="81.45" customHeight="1" spans="1:13">
      <c r="A220" s="5" t="s">
        <v>518</v>
      </c>
      <c r="B220" s="8" t="s">
        <v>639</v>
      </c>
      <c r="C220" s="8"/>
      <c r="D220" s="8"/>
      <c r="E220" s="8"/>
      <c r="F220" s="8"/>
      <c r="G220" s="8"/>
      <c r="H220" s="8"/>
      <c r="I220" s="8"/>
      <c r="J220" s="8"/>
      <c r="K220" s="8"/>
      <c r="L220" s="8"/>
      <c r="M220" s="8"/>
    </row>
    <row r="221" ht="81.45" customHeight="1" spans="1:13">
      <c r="A221" s="5" t="s">
        <v>503</v>
      </c>
      <c r="B221" s="8" t="s">
        <v>628</v>
      </c>
      <c r="C221" s="8"/>
      <c r="D221" s="8"/>
      <c r="E221" s="8"/>
      <c r="F221" s="8"/>
      <c r="G221" s="8"/>
      <c r="H221" s="8"/>
      <c r="I221" s="8"/>
      <c r="J221" s="8"/>
      <c r="K221" s="8"/>
      <c r="L221" s="8"/>
      <c r="M221" s="8"/>
    </row>
    <row r="222" ht="81.45" customHeight="1" spans="1:13">
      <c r="A222" s="5" t="s">
        <v>504</v>
      </c>
      <c r="B222" s="8" t="s">
        <v>639</v>
      </c>
      <c r="C222" s="8"/>
      <c r="D222" s="8"/>
      <c r="E222" s="8"/>
      <c r="F222" s="8"/>
      <c r="G222" s="8"/>
      <c r="H222" s="8"/>
      <c r="I222" s="8"/>
      <c r="J222" s="8"/>
      <c r="K222" s="8"/>
      <c r="L222" s="8"/>
      <c r="M222" s="8"/>
    </row>
    <row r="223" ht="26.05" customHeight="1" spans="1:13">
      <c r="A223" s="5" t="s">
        <v>464</v>
      </c>
      <c r="B223" s="5" t="s">
        <v>465</v>
      </c>
      <c r="C223" s="5" t="s">
        <v>466</v>
      </c>
      <c r="D223" s="5" t="s">
        <v>522</v>
      </c>
      <c r="E223" s="5"/>
      <c r="F223" s="5" t="s">
        <v>468</v>
      </c>
      <c r="G223" s="5"/>
      <c r="H223" s="5" t="s">
        <v>469</v>
      </c>
      <c r="I223" s="5"/>
      <c r="J223" s="5" t="s">
        <v>470</v>
      </c>
      <c r="K223" s="5"/>
      <c r="L223" s="5" t="s">
        <v>471</v>
      </c>
      <c r="M223" s="5" t="s">
        <v>472</v>
      </c>
    </row>
    <row r="224" ht="25" customHeight="1" spans="1:13">
      <c r="A224" s="5"/>
      <c r="B224" s="8" t="s">
        <v>473</v>
      </c>
      <c r="C224" s="8" t="s">
        <v>542</v>
      </c>
      <c r="D224" s="8" t="s">
        <v>537</v>
      </c>
      <c r="E224" s="8"/>
      <c r="F224" s="5" t="s">
        <v>476</v>
      </c>
      <c r="G224" s="5"/>
      <c r="H224" s="5"/>
      <c r="I224" s="5"/>
      <c r="J224" s="5" t="s">
        <v>477</v>
      </c>
      <c r="K224" s="5"/>
      <c r="L224" s="5" t="s">
        <v>495</v>
      </c>
      <c r="M224" s="5" t="s">
        <v>531</v>
      </c>
    </row>
    <row r="225" ht="19.55" customHeight="1" spans="1:13">
      <c r="A225" s="5"/>
      <c r="B225" s="8" t="s">
        <v>480</v>
      </c>
      <c r="C225" s="8" t="s">
        <v>481</v>
      </c>
      <c r="D225" s="8" t="s">
        <v>634</v>
      </c>
      <c r="E225" s="8"/>
      <c r="F225" s="5" t="s">
        <v>476</v>
      </c>
      <c r="G225" s="5"/>
      <c r="H225" s="5" t="s">
        <v>533</v>
      </c>
      <c r="I225" s="5"/>
      <c r="J225" s="5" t="s">
        <v>526</v>
      </c>
      <c r="K225" s="5"/>
      <c r="L225" s="5" t="s">
        <v>534</v>
      </c>
      <c r="M225" s="5" t="s">
        <v>479</v>
      </c>
    </row>
    <row r="226" ht="25" customHeight="1" spans="1:13">
      <c r="A226" s="5"/>
      <c r="B226" s="8" t="s">
        <v>488</v>
      </c>
      <c r="C226" s="8" t="s">
        <v>489</v>
      </c>
      <c r="D226" s="8" t="s">
        <v>640</v>
      </c>
      <c r="E226" s="8"/>
      <c r="F226" s="5" t="s">
        <v>529</v>
      </c>
      <c r="G226" s="5"/>
      <c r="H226" s="5" t="s">
        <v>491</v>
      </c>
      <c r="I226" s="5"/>
      <c r="J226" s="5" t="s">
        <v>484</v>
      </c>
      <c r="K226" s="5"/>
      <c r="L226" s="5" t="s">
        <v>530</v>
      </c>
      <c r="M226" s="5" t="s">
        <v>531</v>
      </c>
    </row>
    <row r="227" ht="19.55" customHeight="1" spans="1:13">
      <c r="A227" s="5"/>
      <c r="B227" s="8" t="s">
        <v>480</v>
      </c>
      <c r="C227" s="8" t="s">
        <v>535</v>
      </c>
      <c r="D227" s="8" t="s">
        <v>536</v>
      </c>
      <c r="E227" s="8"/>
      <c r="F227" s="5" t="s">
        <v>476</v>
      </c>
      <c r="G227" s="5"/>
      <c r="H227" s="5"/>
      <c r="I227" s="5"/>
      <c r="J227" s="5" t="s">
        <v>477</v>
      </c>
      <c r="K227" s="5"/>
      <c r="L227" s="5" t="s">
        <v>495</v>
      </c>
      <c r="M227" s="5" t="s">
        <v>531</v>
      </c>
    </row>
    <row r="228" ht="19.55" customHeight="1" spans="1:13">
      <c r="A228" s="5"/>
      <c r="B228" s="8" t="s">
        <v>480</v>
      </c>
      <c r="C228" s="8" t="s">
        <v>567</v>
      </c>
      <c r="D228" s="8" t="s">
        <v>641</v>
      </c>
      <c r="E228" s="8"/>
      <c r="F228" s="5" t="s">
        <v>476</v>
      </c>
      <c r="G228" s="5"/>
      <c r="H228" s="5" t="s">
        <v>579</v>
      </c>
      <c r="I228" s="5"/>
      <c r="J228" s="5" t="s">
        <v>526</v>
      </c>
      <c r="K228" s="5"/>
      <c r="L228" s="5" t="s">
        <v>642</v>
      </c>
      <c r="M228" s="5" t="s">
        <v>479</v>
      </c>
    </row>
    <row r="229" ht="48.3" customHeight="1" spans="1:13">
      <c r="A229" s="2" t="s">
        <v>508</v>
      </c>
      <c r="B229" s="2"/>
      <c r="C229" s="2"/>
      <c r="D229" s="2"/>
      <c r="E229" s="2"/>
      <c r="F229" s="2"/>
      <c r="G229" s="2"/>
      <c r="H229" s="2"/>
      <c r="I229" s="2"/>
      <c r="J229" s="2"/>
      <c r="K229" s="2"/>
      <c r="L229" s="2"/>
      <c r="M229" s="2"/>
    </row>
    <row r="230" ht="25.85" customHeight="1" spans="1:13">
      <c r="A230" s="3" t="s">
        <v>498</v>
      </c>
      <c r="B230" s="4" t="s">
        <v>509</v>
      </c>
      <c r="C230" s="4"/>
      <c r="D230" s="4"/>
      <c r="E230" s="4"/>
      <c r="F230" s="4"/>
      <c r="G230" s="4"/>
      <c r="H230" s="4"/>
      <c r="I230" s="4"/>
      <c r="J230" s="4"/>
      <c r="K230" s="9" t="s">
        <v>7</v>
      </c>
      <c r="L230" s="9"/>
      <c r="M230" s="9"/>
    </row>
    <row r="231" ht="26.05" customHeight="1" spans="1:13">
      <c r="A231" s="5" t="s">
        <v>510</v>
      </c>
      <c r="B231" s="6" t="s">
        <v>643</v>
      </c>
      <c r="C231" s="6"/>
      <c r="D231" s="6"/>
      <c r="E231" s="6"/>
      <c r="F231" s="6"/>
      <c r="G231" s="5" t="s">
        <v>500</v>
      </c>
      <c r="H231" s="5"/>
      <c r="I231" s="5" t="s">
        <v>1</v>
      </c>
      <c r="J231" s="5"/>
      <c r="K231" s="5"/>
      <c r="L231" s="5"/>
      <c r="M231" s="5"/>
    </row>
    <row r="232" ht="26.05" customHeight="1" spans="1:13">
      <c r="A232" s="5" t="s">
        <v>512</v>
      </c>
      <c r="B232" s="5">
        <v>10</v>
      </c>
      <c r="C232" s="5"/>
      <c r="D232" s="5"/>
      <c r="E232" s="5"/>
      <c r="F232" s="5"/>
      <c r="G232" s="5" t="s">
        <v>513</v>
      </c>
      <c r="H232" s="5"/>
      <c r="I232" s="5" t="s">
        <v>514</v>
      </c>
      <c r="J232" s="5"/>
      <c r="K232" s="5"/>
      <c r="L232" s="5"/>
      <c r="M232" s="5"/>
    </row>
    <row r="233" ht="26.05" customHeight="1" spans="1:13">
      <c r="A233" s="5" t="s">
        <v>515</v>
      </c>
      <c r="B233" s="7">
        <v>1.16</v>
      </c>
      <c r="C233" s="7"/>
      <c r="D233" s="7"/>
      <c r="E233" s="7"/>
      <c r="F233" s="7"/>
      <c r="G233" s="5" t="s">
        <v>516</v>
      </c>
      <c r="H233" s="5"/>
      <c r="I233" s="7">
        <v>1.16</v>
      </c>
      <c r="J233" s="7"/>
      <c r="K233" s="7"/>
      <c r="L233" s="7"/>
      <c r="M233" s="7"/>
    </row>
    <row r="234" ht="26.05" customHeight="1" spans="1:13">
      <c r="A234" s="5"/>
      <c r="B234" s="7"/>
      <c r="C234" s="7"/>
      <c r="D234" s="7"/>
      <c r="E234" s="7"/>
      <c r="F234" s="7"/>
      <c r="G234" s="5" t="s">
        <v>517</v>
      </c>
      <c r="H234" s="5"/>
      <c r="I234" s="7"/>
      <c r="J234" s="7"/>
      <c r="K234" s="7"/>
      <c r="L234" s="7"/>
      <c r="M234" s="7"/>
    </row>
    <row r="235" ht="81.45" customHeight="1" spans="1:13">
      <c r="A235" s="5" t="s">
        <v>518</v>
      </c>
      <c r="B235" s="8" t="s">
        <v>644</v>
      </c>
      <c r="C235" s="8"/>
      <c r="D235" s="8"/>
      <c r="E235" s="8"/>
      <c r="F235" s="8"/>
      <c r="G235" s="8"/>
      <c r="H235" s="8"/>
      <c r="I235" s="8"/>
      <c r="J235" s="8"/>
      <c r="K235" s="8"/>
      <c r="L235" s="8"/>
      <c r="M235" s="8"/>
    </row>
    <row r="236" ht="81.45" customHeight="1" spans="1:13">
      <c r="A236" s="5" t="s">
        <v>503</v>
      </c>
      <c r="B236" s="8" t="s">
        <v>520</v>
      </c>
      <c r="C236" s="8"/>
      <c r="D236" s="8"/>
      <c r="E236" s="8"/>
      <c r="F236" s="8"/>
      <c r="G236" s="8"/>
      <c r="H236" s="8"/>
      <c r="I236" s="8"/>
      <c r="J236" s="8"/>
      <c r="K236" s="8"/>
      <c r="L236" s="8"/>
      <c r="M236" s="8"/>
    </row>
    <row r="237" ht="81.45" customHeight="1" spans="1:13">
      <c r="A237" s="5" t="s">
        <v>504</v>
      </c>
      <c r="B237" s="8" t="s">
        <v>644</v>
      </c>
      <c r="C237" s="8"/>
      <c r="D237" s="8"/>
      <c r="E237" s="8"/>
      <c r="F237" s="8"/>
      <c r="G237" s="8"/>
      <c r="H237" s="8"/>
      <c r="I237" s="8"/>
      <c r="J237" s="8"/>
      <c r="K237" s="8"/>
      <c r="L237" s="8"/>
      <c r="M237" s="8"/>
    </row>
    <row r="238" ht="26.05" customHeight="1" spans="1:13">
      <c r="A238" s="5" t="s">
        <v>464</v>
      </c>
      <c r="B238" s="5" t="s">
        <v>465</v>
      </c>
      <c r="C238" s="5" t="s">
        <v>466</v>
      </c>
      <c r="D238" s="5" t="s">
        <v>522</v>
      </c>
      <c r="E238" s="5"/>
      <c r="F238" s="5" t="s">
        <v>468</v>
      </c>
      <c r="G238" s="5"/>
      <c r="H238" s="5" t="s">
        <v>469</v>
      </c>
      <c r="I238" s="5"/>
      <c r="J238" s="5" t="s">
        <v>470</v>
      </c>
      <c r="K238" s="5"/>
      <c r="L238" s="5" t="s">
        <v>471</v>
      </c>
      <c r="M238" s="5" t="s">
        <v>472</v>
      </c>
    </row>
    <row r="239" ht="19.55" customHeight="1" spans="1:13">
      <c r="A239" s="5"/>
      <c r="B239" s="8" t="s">
        <v>480</v>
      </c>
      <c r="C239" s="8" t="s">
        <v>481</v>
      </c>
      <c r="D239" s="8" t="s">
        <v>602</v>
      </c>
      <c r="E239" s="8"/>
      <c r="F239" s="5" t="s">
        <v>476</v>
      </c>
      <c r="G239" s="5"/>
      <c r="H239" s="5" t="s">
        <v>533</v>
      </c>
      <c r="I239" s="5"/>
      <c r="J239" s="5" t="s">
        <v>526</v>
      </c>
      <c r="K239" s="5"/>
      <c r="L239" s="5" t="s">
        <v>534</v>
      </c>
      <c r="M239" s="5" t="s">
        <v>531</v>
      </c>
    </row>
    <row r="240" ht="19.55" customHeight="1" spans="1:13">
      <c r="A240" s="5"/>
      <c r="B240" s="8" t="s">
        <v>480</v>
      </c>
      <c r="C240" s="8" t="s">
        <v>567</v>
      </c>
      <c r="D240" s="8" t="s">
        <v>611</v>
      </c>
      <c r="E240" s="8"/>
      <c r="F240" s="5" t="s">
        <v>529</v>
      </c>
      <c r="G240" s="5"/>
      <c r="H240" s="5" t="s">
        <v>579</v>
      </c>
      <c r="I240" s="5"/>
      <c r="J240" s="5" t="s">
        <v>570</v>
      </c>
      <c r="K240" s="5"/>
      <c r="L240" s="5" t="s">
        <v>645</v>
      </c>
      <c r="M240" s="5" t="s">
        <v>531</v>
      </c>
    </row>
    <row r="241" ht="25" customHeight="1" spans="1:13">
      <c r="A241" s="5"/>
      <c r="B241" s="8" t="s">
        <v>488</v>
      </c>
      <c r="C241" s="8" t="s">
        <v>489</v>
      </c>
      <c r="D241" s="8" t="s">
        <v>646</v>
      </c>
      <c r="E241" s="8"/>
      <c r="F241" s="5" t="s">
        <v>529</v>
      </c>
      <c r="G241" s="5"/>
      <c r="H241" s="5" t="s">
        <v>491</v>
      </c>
      <c r="I241" s="5"/>
      <c r="J241" s="5" t="s">
        <v>484</v>
      </c>
      <c r="K241" s="5"/>
      <c r="L241" s="5" t="s">
        <v>530</v>
      </c>
      <c r="M241" s="5" t="s">
        <v>531</v>
      </c>
    </row>
    <row r="242" ht="19.55" customHeight="1" spans="1:13">
      <c r="A242" s="5"/>
      <c r="B242" s="8" t="s">
        <v>480</v>
      </c>
      <c r="C242" s="8" t="s">
        <v>523</v>
      </c>
      <c r="D242" s="8" t="s">
        <v>647</v>
      </c>
      <c r="E242" s="8"/>
      <c r="F242" s="5" t="s">
        <v>525</v>
      </c>
      <c r="G242" s="5"/>
      <c r="H242" s="5" t="s">
        <v>491</v>
      </c>
      <c r="I242" s="5"/>
      <c r="J242" s="5" t="s">
        <v>526</v>
      </c>
      <c r="K242" s="5"/>
      <c r="L242" s="5" t="s">
        <v>527</v>
      </c>
      <c r="M242" s="5" t="s">
        <v>479</v>
      </c>
    </row>
    <row r="243" ht="19.55" customHeight="1" spans="1:13">
      <c r="A243" s="5"/>
      <c r="B243" s="8" t="s">
        <v>473</v>
      </c>
      <c r="C243" s="8" t="s">
        <v>493</v>
      </c>
      <c r="D243" s="8" t="s">
        <v>648</v>
      </c>
      <c r="E243" s="8"/>
      <c r="F243" s="5" t="s">
        <v>476</v>
      </c>
      <c r="G243" s="5"/>
      <c r="H243" s="5"/>
      <c r="I243" s="5"/>
      <c r="J243" s="5" t="s">
        <v>477</v>
      </c>
      <c r="K243" s="5"/>
      <c r="L243" s="5" t="s">
        <v>495</v>
      </c>
      <c r="M243" s="5" t="s">
        <v>531</v>
      </c>
    </row>
    <row r="244" ht="48.3" customHeight="1" spans="1:13">
      <c r="A244" s="2" t="s">
        <v>508</v>
      </c>
      <c r="B244" s="2"/>
      <c r="C244" s="2"/>
      <c r="D244" s="2"/>
      <c r="E244" s="2"/>
      <c r="F244" s="2"/>
      <c r="G244" s="2"/>
      <c r="H244" s="2"/>
      <c r="I244" s="2"/>
      <c r="J244" s="2"/>
      <c r="K244" s="2"/>
      <c r="L244" s="2"/>
      <c r="M244" s="2"/>
    </row>
    <row r="245" ht="25.85" customHeight="1" spans="1:13">
      <c r="A245" s="3" t="s">
        <v>498</v>
      </c>
      <c r="B245" s="4" t="s">
        <v>509</v>
      </c>
      <c r="C245" s="4"/>
      <c r="D245" s="4"/>
      <c r="E245" s="4"/>
      <c r="F245" s="4"/>
      <c r="G245" s="4"/>
      <c r="H245" s="4"/>
      <c r="I245" s="4"/>
      <c r="J245" s="4"/>
      <c r="K245" s="9" t="s">
        <v>7</v>
      </c>
      <c r="L245" s="9"/>
      <c r="M245" s="9"/>
    </row>
    <row r="246" ht="26.05" customHeight="1" spans="1:13">
      <c r="A246" s="5" t="s">
        <v>510</v>
      </c>
      <c r="B246" s="6" t="s">
        <v>649</v>
      </c>
      <c r="C246" s="6"/>
      <c r="D246" s="6"/>
      <c r="E246" s="6"/>
      <c r="F246" s="6"/>
      <c r="G246" s="5" t="s">
        <v>500</v>
      </c>
      <c r="H246" s="5"/>
      <c r="I246" s="5" t="s">
        <v>1</v>
      </c>
      <c r="J246" s="5"/>
      <c r="K246" s="5"/>
      <c r="L246" s="5"/>
      <c r="M246" s="5"/>
    </row>
    <row r="247" ht="26.05" customHeight="1" spans="1:13">
      <c r="A247" s="5" t="s">
        <v>512</v>
      </c>
      <c r="B247" s="5">
        <v>10</v>
      </c>
      <c r="C247" s="5"/>
      <c r="D247" s="5"/>
      <c r="E247" s="5"/>
      <c r="F247" s="5"/>
      <c r="G247" s="5" t="s">
        <v>513</v>
      </c>
      <c r="H247" s="5"/>
      <c r="I247" s="5" t="s">
        <v>514</v>
      </c>
      <c r="J247" s="5"/>
      <c r="K247" s="5"/>
      <c r="L247" s="5"/>
      <c r="M247" s="5"/>
    </row>
    <row r="248" ht="26.05" customHeight="1" spans="1:13">
      <c r="A248" s="5" t="s">
        <v>515</v>
      </c>
      <c r="B248" s="7">
        <v>10</v>
      </c>
      <c r="C248" s="7"/>
      <c r="D248" s="7"/>
      <c r="E248" s="7"/>
      <c r="F248" s="7"/>
      <c r="G248" s="5" t="s">
        <v>516</v>
      </c>
      <c r="H248" s="5"/>
      <c r="I248" s="7">
        <v>10</v>
      </c>
      <c r="J248" s="7"/>
      <c r="K248" s="7"/>
      <c r="L248" s="7"/>
      <c r="M248" s="7"/>
    </row>
    <row r="249" ht="26.05" customHeight="1" spans="1:13">
      <c r="A249" s="5"/>
      <c r="B249" s="7"/>
      <c r="C249" s="7"/>
      <c r="D249" s="7"/>
      <c r="E249" s="7"/>
      <c r="F249" s="7"/>
      <c r="G249" s="5" t="s">
        <v>517</v>
      </c>
      <c r="H249" s="5"/>
      <c r="I249" s="7"/>
      <c r="J249" s="7"/>
      <c r="K249" s="7"/>
      <c r="L249" s="7"/>
      <c r="M249" s="7"/>
    </row>
    <row r="250" ht="81.45" customHeight="1" spans="1:13">
      <c r="A250" s="5" t="s">
        <v>518</v>
      </c>
      <c r="B250" s="8" t="s">
        <v>650</v>
      </c>
      <c r="C250" s="8"/>
      <c r="D250" s="8"/>
      <c r="E250" s="8"/>
      <c r="F250" s="8"/>
      <c r="G250" s="8"/>
      <c r="H250" s="8"/>
      <c r="I250" s="8"/>
      <c r="J250" s="8"/>
      <c r="K250" s="8"/>
      <c r="L250" s="8"/>
      <c r="M250" s="8"/>
    </row>
    <row r="251" ht="81.45" customHeight="1" spans="1:13">
      <c r="A251" s="5" t="s">
        <v>503</v>
      </c>
      <c r="B251" s="8" t="s">
        <v>551</v>
      </c>
      <c r="C251" s="8"/>
      <c r="D251" s="8"/>
      <c r="E251" s="8"/>
      <c r="F251" s="8"/>
      <c r="G251" s="8"/>
      <c r="H251" s="8"/>
      <c r="I251" s="8"/>
      <c r="J251" s="8"/>
      <c r="K251" s="8"/>
      <c r="L251" s="8"/>
      <c r="M251" s="8"/>
    </row>
    <row r="252" ht="81.45" customHeight="1" spans="1:13">
      <c r="A252" s="5" t="s">
        <v>504</v>
      </c>
      <c r="B252" s="8" t="s">
        <v>650</v>
      </c>
      <c r="C252" s="8"/>
      <c r="D252" s="8"/>
      <c r="E252" s="8"/>
      <c r="F252" s="8"/>
      <c r="G252" s="8"/>
      <c r="H252" s="8"/>
      <c r="I252" s="8"/>
      <c r="J252" s="8"/>
      <c r="K252" s="8"/>
      <c r="L252" s="8"/>
      <c r="M252" s="8"/>
    </row>
    <row r="253" ht="26.05" customHeight="1" spans="1:13">
      <c r="A253" s="5" t="s">
        <v>464</v>
      </c>
      <c r="B253" s="5" t="s">
        <v>465</v>
      </c>
      <c r="C253" s="5" t="s">
        <v>466</v>
      </c>
      <c r="D253" s="5" t="s">
        <v>522</v>
      </c>
      <c r="E253" s="5"/>
      <c r="F253" s="5" t="s">
        <v>468</v>
      </c>
      <c r="G253" s="5"/>
      <c r="H253" s="5" t="s">
        <v>469</v>
      </c>
      <c r="I253" s="5"/>
      <c r="J253" s="5" t="s">
        <v>470</v>
      </c>
      <c r="K253" s="5"/>
      <c r="L253" s="5" t="s">
        <v>471</v>
      </c>
      <c r="M253" s="5" t="s">
        <v>472</v>
      </c>
    </row>
    <row r="254" ht="19.55" customHeight="1" spans="1:13">
      <c r="A254" s="5"/>
      <c r="B254" s="8" t="s">
        <v>473</v>
      </c>
      <c r="C254" s="8" t="s">
        <v>493</v>
      </c>
      <c r="D254" s="8" t="s">
        <v>651</v>
      </c>
      <c r="E254" s="8"/>
      <c r="F254" s="5" t="s">
        <v>476</v>
      </c>
      <c r="G254" s="5"/>
      <c r="H254" s="5"/>
      <c r="I254" s="5"/>
      <c r="J254" s="5" t="s">
        <v>477</v>
      </c>
      <c r="K254" s="5"/>
      <c r="L254" s="5" t="s">
        <v>495</v>
      </c>
      <c r="M254" s="5" t="s">
        <v>531</v>
      </c>
    </row>
    <row r="255" ht="19.55" customHeight="1" spans="1:13">
      <c r="A255" s="5"/>
      <c r="B255" s="8" t="s">
        <v>480</v>
      </c>
      <c r="C255" s="8" t="s">
        <v>535</v>
      </c>
      <c r="D255" s="8" t="s">
        <v>652</v>
      </c>
      <c r="E255" s="8"/>
      <c r="F255" s="5" t="s">
        <v>476</v>
      </c>
      <c r="G255" s="5"/>
      <c r="H255" s="5"/>
      <c r="I255" s="5"/>
      <c r="J255" s="5" t="s">
        <v>477</v>
      </c>
      <c r="K255" s="5"/>
      <c r="L255" s="5" t="s">
        <v>495</v>
      </c>
      <c r="M255" s="5" t="s">
        <v>479</v>
      </c>
    </row>
    <row r="256" ht="19.55" customHeight="1" spans="1:13">
      <c r="A256" s="5"/>
      <c r="B256" s="8" t="s">
        <v>480</v>
      </c>
      <c r="C256" s="8" t="s">
        <v>481</v>
      </c>
      <c r="D256" s="8" t="s">
        <v>653</v>
      </c>
      <c r="E256" s="8"/>
      <c r="F256" s="5" t="s">
        <v>476</v>
      </c>
      <c r="G256" s="5"/>
      <c r="H256" s="5" t="s">
        <v>533</v>
      </c>
      <c r="I256" s="5"/>
      <c r="J256" s="5" t="s">
        <v>526</v>
      </c>
      <c r="K256" s="5"/>
      <c r="L256" s="5" t="s">
        <v>534</v>
      </c>
      <c r="M256" s="5" t="s">
        <v>531</v>
      </c>
    </row>
    <row r="257" ht="19.55" customHeight="1" spans="1:13">
      <c r="A257" s="5"/>
      <c r="B257" s="8" t="s">
        <v>480</v>
      </c>
      <c r="C257" s="8" t="s">
        <v>523</v>
      </c>
      <c r="D257" s="8" t="s">
        <v>654</v>
      </c>
      <c r="E257" s="8"/>
      <c r="F257" s="5" t="s">
        <v>476</v>
      </c>
      <c r="G257" s="5"/>
      <c r="H257" s="5" t="s">
        <v>491</v>
      </c>
      <c r="I257" s="5"/>
      <c r="J257" s="5" t="s">
        <v>484</v>
      </c>
      <c r="K257" s="5"/>
      <c r="L257" s="5" t="s">
        <v>530</v>
      </c>
      <c r="M257" s="5" t="s">
        <v>479</v>
      </c>
    </row>
    <row r="258" ht="25" customHeight="1" spans="1:13">
      <c r="A258" s="5"/>
      <c r="B258" s="8" t="s">
        <v>488</v>
      </c>
      <c r="C258" s="8" t="s">
        <v>489</v>
      </c>
      <c r="D258" s="8" t="s">
        <v>640</v>
      </c>
      <c r="E258" s="8"/>
      <c r="F258" s="5" t="s">
        <v>529</v>
      </c>
      <c r="G258" s="5"/>
      <c r="H258" s="5" t="s">
        <v>491</v>
      </c>
      <c r="I258" s="5"/>
      <c r="J258" s="5" t="s">
        <v>484</v>
      </c>
      <c r="K258" s="5"/>
      <c r="L258" s="5" t="s">
        <v>530</v>
      </c>
      <c r="M258" s="5" t="s">
        <v>531</v>
      </c>
    </row>
    <row r="259" ht="48.3" customHeight="1" spans="1:13">
      <c r="A259" s="2" t="s">
        <v>508</v>
      </c>
      <c r="B259" s="2"/>
      <c r="C259" s="2"/>
      <c r="D259" s="2"/>
      <c r="E259" s="2"/>
      <c r="F259" s="2"/>
      <c r="G259" s="2"/>
      <c r="H259" s="2"/>
      <c r="I259" s="2"/>
      <c r="J259" s="2"/>
      <c r="K259" s="2"/>
      <c r="L259" s="2"/>
      <c r="M259" s="2"/>
    </row>
    <row r="260" ht="25.85" customHeight="1" spans="1:13">
      <c r="A260" s="3" t="s">
        <v>498</v>
      </c>
      <c r="B260" s="4" t="s">
        <v>509</v>
      </c>
      <c r="C260" s="4"/>
      <c r="D260" s="4"/>
      <c r="E260" s="4"/>
      <c r="F260" s="4"/>
      <c r="G260" s="4"/>
      <c r="H260" s="4"/>
      <c r="I260" s="4"/>
      <c r="J260" s="4"/>
      <c r="K260" s="9" t="s">
        <v>7</v>
      </c>
      <c r="L260" s="9"/>
      <c r="M260" s="9"/>
    </row>
    <row r="261" ht="26.05" customHeight="1" spans="1:13">
      <c r="A261" s="5" t="s">
        <v>510</v>
      </c>
      <c r="B261" s="6" t="s">
        <v>655</v>
      </c>
      <c r="C261" s="6"/>
      <c r="D261" s="6"/>
      <c r="E261" s="6"/>
      <c r="F261" s="6"/>
      <c r="G261" s="5" t="s">
        <v>500</v>
      </c>
      <c r="H261" s="5"/>
      <c r="I261" s="5" t="s">
        <v>1</v>
      </c>
      <c r="J261" s="5"/>
      <c r="K261" s="5"/>
      <c r="L261" s="5"/>
      <c r="M261" s="5"/>
    </row>
    <row r="262" ht="26.05" customHeight="1" spans="1:13">
      <c r="A262" s="5" t="s">
        <v>512</v>
      </c>
      <c r="B262" s="5">
        <v>10</v>
      </c>
      <c r="C262" s="5"/>
      <c r="D262" s="5"/>
      <c r="E262" s="5"/>
      <c r="F262" s="5"/>
      <c r="G262" s="5" t="s">
        <v>513</v>
      </c>
      <c r="H262" s="5"/>
      <c r="I262" s="5" t="s">
        <v>514</v>
      </c>
      <c r="J262" s="5"/>
      <c r="K262" s="5"/>
      <c r="L262" s="5"/>
      <c r="M262" s="5"/>
    </row>
    <row r="263" ht="26.05" customHeight="1" spans="1:13">
      <c r="A263" s="5" t="s">
        <v>515</v>
      </c>
      <c r="B263" s="7">
        <v>2</v>
      </c>
      <c r="C263" s="7"/>
      <c r="D263" s="7"/>
      <c r="E263" s="7"/>
      <c r="F263" s="7"/>
      <c r="G263" s="5" t="s">
        <v>516</v>
      </c>
      <c r="H263" s="5"/>
      <c r="I263" s="7">
        <v>2</v>
      </c>
      <c r="J263" s="7"/>
      <c r="K263" s="7"/>
      <c r="L263" s="7"/>
      <c r="M263" s="7"/>
    </row>
    <row r="264" ht="26.05" customHeight="1" spans="1:13">
      <c r="A264" s="5"/>
      <c r="B264" s="7"/>
      <c r="C264" s="7"/>
      <c r="D264" s="7"/>
      <c r="E264" s="7"/>
      <c r="F264" s="7"/>
      <c r="G264" s="5" t="s">
        <v>517</v>
      </c>
      <c r="H264" s="5"/>
      <c r="I264" s="7"/>
      <c r="J264" s="7"/>
      <c r="K264" s="7"/>
      <c r="L264" s="7"/>
      <c r="M264" s="7"/>
    </row>
    <row r="265" ht="81.45" customHeight="1" spans="1:13">
      <c r="A265" s="5" t="s">
        <v>518</v>
      </c>
      <c r="B265" s="8" t="s">
        <v>656</v>
      </c>
      <c r="C265" s="8"/>
      <c r="D265" s="8"/>
      <c r="E265" s="8"/>
      <c r="F265" s="8"/>
      <c r="G265" s="8"/>
      <c r="H265" s="8"/>
      <c r="I265" s="8"/>
      <c r="J265" s="8"/>
      <c r="K265" s="8"/>
      <c r="L265" s="8"/>
      <c r="M265" s="8"/>
    </row>
    <row r="266" ht="81.45" customHeight="1" spans="1:13">
      <c r="A266" s="5" t="s">
        <v>503</v>
      </c>
      <c r="B266" s="8" t="s">
        <v>657</v>
      </c>
      <c r="C266" s="8"/>
      <c r="D266" s="8"/>
      <c r="E266" s="8"/>
      <c r="F266" s="8"/>
      <c r="G266" s="8"/>
      <c r="H266" s="8"/>
      <c r="I266" s="8"/>
      <c r="J266" s="8"/>
      <c r="K266" s="8"/>
      <c r="L266" s="8"/>
      <c r="M266" s="8"/>
    </row>
    <row r="267" ht="81.45" customHeight="1" spans="1:13">
      <c r="A267" s="5" t="s">
        <v>504</v>
      </c>
      <c r="B267" s="8" t="s">
        <v>656</v>
      </c>
      <c r="C267" s="8"/>
      <c r="D267" s="8"/>
      <c r="E267" s="8"/>
      <c r="F267" s="8"/>
      <c r="G267" s="8"/>
      <c r="H267" s="8"/>
      <c r="I267" s="8"/>
      <c r="J267" s="8"/>
      <c r="K267" s="8"/>
      <c r="L267" s="8"/>
      <c r="M267" s="8"/>
    </row>
    <row r="268" ht="26.05" customHeight="1" spans="1:13">
      <c r="A268" s="5" t="s">
        <v>464</v>
      </c>
      <c r="B268" s="5" t="s">
        <v>465</v>
      </c>
      <c r="C268" s="5" t="s">
        <v>466</v>
      </c>
      <c r="D268" s="5" t="s">
        <v>522</v>
      </c>
      <c r="E268" s="5"/>
      <c r="F268" s="5" t="s">
        <v>468</v>
      </c>
      <c r="G268" s="5"/>
      <c r="H268" s="5" t="s">
        <v>469</v>
      </c>
      <c r="I268" s="5"/>
      <c r="J268" s="5" t="s">
        <v>470</v>
      </c>
      <c r="K268" s="5"/>
      <c r="L268" s="5" t="s">
        <v>471</v>
      </c>
      <c r="M268" s="5" t="s">
        <v>472</v>
      </c>
    </row>
    <row r="269" ht="19.55" customHeight="1" spans="1:13">
      <c r="A269" s="5"/>
      <c r="B269" s="8" t="s">
        <v>480</v>
      </c>
      <c r="C269" s="8" t="s">
        <v>547</v>
      </c>
      <c r="D269" s="8" t="s">
        <v>658</v>
      </c>
      <c r="E269" s="8"/>
      <c r="F269" s="5" t="s">
        <v>476</v>
      </c>
      <c r="G269" s="5"/>
      <c r="H269" s="5"/>
      <c r="I269" s="5"/>
      <c r="J269" s="5" t="s">
        <v>477</v>
      </c>
      <c r="K269" s="5"/>
      <c r="L269" s="5" t="s">
        <v>659</v>
      </c>
      <c r="M269" s="5" t="s">
        <v>479</v>
      </c>
    </row>
    <row r="270" ht="19.55" customHeight="1" spans="1:13">
      <c r="A270" s="5"/>
      <c r="B270" s="8" t="s">
        <v>480</v>
      </c>
      <c r="C270" s="8" t="s">
        <v>481</v>
      </c>
      <c r="D270" s="8" t="s">
        <v>660</v>
      </c>
      <c r="E270" s="8"/>
      <c r="F270" s="5" t="s">
        <v>476</v>
      </c>
      <c r="G270" s="5"/>
      <c r="H270" s="5" t="s">
        <v>533</v>
      </c>
      <c r="I270" s="5"/>
      <c r="J270" s="5" t="s">
        <v>526</v>
      </c>
      <c r="K270" s="5"/>
      <c r="L270" s="5" t="s">
        <v>545</v>
      </c>
      <c r="M270" s="5" t="s">
        <v>531</v>
      </c>
    </row>
    <row r="271" ht="19.55" customHeight="1" spans="1:13">
      <c r="A271" s="5"/>
      <c r="B271" s="8" t="s">
        <v>480</v>
      </c>
      <c r="C271" s="8" t="s">
        <v>567</v>
      </c>
      <c r="D271" s="8" t="s">
        <v>661</v>
      </c>
      <c r="E271" s="8"/>
      <c r="F271" s="5" t="s">
        <v>476</v>
      </c>
      <c r="G271" s="5"/>
      <c r="H271" s="5" t="s">
        <v>579</v>
      </c>
      <c r="I271" s="5"/>
      <c r="J271" s="5" t="s">
        <v>570</v>
      </c>
      <c r="K271" s="5"/>
      <c r="L271" s="5" t="s">
        <v>662</v>
      </c>
      <c r="M271" s="5" t="s">
        <v>479</v>
      </c>
    </row>
    <row r="272" ht="25" customHeight="1" spans="1:13">
      <c r="A272" s="5"/>
      <c r="B272" s="8" t="s">
        <v>488</v>
      </c>
      <c r="C272" s="8" t="s">
        <v>489</v>
      </c>
      <c r="D272" s="8" t="s">
        <v>640</v>
      </c>
      <c r="E272" s="8"/>
      <c r="F272" s="5" t="s">
        <v>529</v>
      </c>
      <c r="G272" s="5"/>
      <c r="H272" s="5" t="s">
        <v>491</v>
      </c>
      <c r="I272" s="5"/>
      <c r="J272" s="5" t="s">
        <v>484</v>
      </c>
      <c r="K272" s="5"/>
      <c r="L272" s="5" t="s">
        <v>530</v>
      </c>
      <c r="M272" s="5" t="s">
        <v>531</v>
      </c>
    </row>
    <row r="273" ht="19.55" customHeight="1" spans="1:13">
      <c r="A273" s="5"/>
      <c r="B273" s="8" t="s">
        <v>473</v>
      </c>
      <c r="C273" s="8" t="s">
        <v>493</v>
      </c>
      <c r="D273" s="8" t="s">
        <v>663</v>
      </c>
      <c r="E273" s="8"/>
      <c r="F273" s="5" t="s">
        <v>476</v>
      </c>
      <c r="G273" s="5"/>
      <c r="H273" s="5"/>
      <c r="I273" s="5"/>
      <c r="J273" s="5" t="s">
        <v>477</v>
      </c>
      <c r="K273" s="5"/>
      <c r="L273" s="5" t="s">
        <v>495</v>
      </c>
      <c r="M273" s="5" t="s">
        <v>531</v>
      </c>
    </row>
    <row r="274" ht="48.3" customHeight="1" spans="1:13">
      <c r="A274" s="2" t="s">
        <v>508</v>
      </c>
      <c r="B274" s="2"/>
      <c r="C274" s="2"/>
      <c r="D274" s="2"/>
      <c r="E274" s="2"/>
      <c r="F274" s="2"/>
      <c r="G274" s="2"/>
      <c r="H274" s="2"/>
      <c r="I274" s="2"/>
      <c r="J274" s="2"/>
      <c r="K274" s="2"/>
      <c r="L274" s="2"/>
      <c r="M274" s="2"/>
    </row>
    <row r="275" ht="25.85" customHeight="1" spans="1:13">
      <c r="A275" s="3" t="s">
        <v>498</v>
      </c>
      <c r="B275" s="4" t="s">
        <v>509</v>
      </c>
      <c r="C275" s="4"/>
      <c r="D275" s="4"/>
      <c r="E275" s="4"/>
      <c r="F275" s="4"/>
      <c r="G275" s="4"/>
      <c r="H275" s="4"/>
      <c r="I275" s="4"/>
      <c r="J275" s="4"/>
      <c r="K275" s="9" t="s">
        <v>7</v>
      </c>
      <c r="L275" s="9"/>
      <c r="M275" s="9"/>
    </row>
    <row r="276" ht="26.05" customHeight="1" spans="1:13">
      <c r="A276" s="5" t="s">
        <v>510</v>
      </c>
      <c r="B276" s="6" t="s">
        <v>664</v>
      </c>
      <c r="C276" s="6"/>
      <c r="D276" s="6"/>
      <c r="E276" s="6"/>
      <c r="F276" s="6"/>
      <c r="G276" s="5" t="s">
        <v>500</v>
      </c>
      <c r="H276" s="5"/>
      <c r="I276" s="5" t="s">
        <v>1</v>
      </c>
      <c r="J276" s="5"/>
      <c r="K276" s="5"/>
      <c r="L276" s="5"/>
      <c r="M276" s="5"/>
    </row>
    <row r="277" ht="26.05" customHeight="1" spans="1:13">
      <c r="A277" s="5" t="s">
        <v>512</v>
      </c>
      <c r="B277" s="5">
        <v>10</v>
      </c>
      <c r="C277" s="5"/>
      <c r="D277" s="5"/>
      <c r="E277" s="5"/>
      <c r="F277" s="5"/>
      <c r="G277" s="5" t="s">
        <v>513</v>
      </c>
      <c r="H277" s="5"/>
      <c r="I277" s="5" t="s">
        <v>514</v>
      </c>
      <c r="J277" s="5"/>
      <c r="K277" s="5"/>
      <c r="L277" s="5"/>
      <c r="M277" s="5"/>
    </row>
    <row r="278" ht="26.05" customHeight="1" spans="1:13">
      <c r="A278" s="5" t="s">
        <v>515</v>
      </c>
      <c r="B278" s="7">
        <v>10.2</v>
      </c>
      <c r="C278" s="7"/>
      <c r="D278" s="7"/>
      <c r="E278" s="7"/>
      <c r="F278" s="7"/>
      <c r="G278" s="5" t="s">
        <v>516</v>
      </c>
      <c r="H278" s="5"/>
      <c r="I278" s="7">
        <v>10.2</v>
      </c>
      <c r="J278" s="7"/>
      <c r="K278" s="7"/>
      <c r="L278" s="7"/>
      <c r="M278" s="7"/>
    </row>
    <row r="279" ht="26.05" customHeight="1" spans="1:13">
      <c r="A279" s="5"/>
      <c r="B279" s="7"/>
      <c r="C279" s="7"/>
      <c r="D279" s="7"/>
      <c r="E279" s="7"/>
      <c r="F279" s="7"/>
      <c r="G279" s="5" t="s">
        <v>517</v>
      </c>
      <c r="H279" s="5"/>
      <c r="I279" s="7"/>
      <c r="J279" s="7"/>
      <c r="K279" s="7"/>
      <c r="L279" s="7"/>
      <c r="M279" s="7"/>
    </row>
    <row r="280" ht="81.45" customHeight="1" spans="1:13">
      <c r="A280" s="5" t="s">
        <v>518</v>
      </c>
      <c r="B280" s="8" t="s">
        <v>665</v>
      </c>
      <c r="C280" s="8"/>
      <c r="D280" s="8"/>
      <c r="E280" s="8"/>
      <c r="F280" s="8"/>
      <c r="G280" s="8"/>
      <c r="H280" s="8"/>
      <c r="I280" s="8"/>
      <c r="J280" s="8"/>
      <c r="K280" s="8"/>
      <c r="L280" s="8"/>
      <c r="M280" s="8"/>
    </row>
    <row r="281" ht="81.45" customHeight="1" spans="1:13">
      <c r="A281" s="5" t="s">
        <v>503</v>
      </c>
      <c r="B281" s="8" t="s">
        <v>551</v>
      </c>
      <c r="C281" s="8"/>
      <c r="D281" s="8"/>
      <c r="E281" s="8"/>
      <c r="F281" s="8"/>
      <c r="G281" s="8"/>
      <c r="H281" s="8"/>
      <c r="I281" s="8"/>
      <c r="J281" s="8"/>
      <c r="K281" s="8"/>
      <c r="L281" s="8"/>
      <c r="M281" s="8"/>
    </row>
    <row r="282" ht="81.45" customHeight="1" spans="1:13">
      <c r="A282" s="5" t="s">
        <v>504</v>
      </c>
      <c r="B282" s="8" t="s">
        <v>665</v>
      </c>
      <c r="C282" s="8"/>
      <c r="D282" s="8"/>
      <c r="E282" s="8"/>
      <c r="F282" s="8"/>
      <c r="G282" s="8"/>
      <c r="H282" s="8"/>
      <c r="I282" s="8"/>
      <c r="J282" s="8"/>
      <c r="K282" s="8"/>
      <c r="L282" s="8"/>
      <c r="M282" s="8"/>
    </row>
    <row r="283" ht="26.05" customHeight="1" spans="1:13">
      <c r="A283" s="5" t="s">
        <v>464</v>
      </c>
      <c r="B283" s="5" t="s">
        <v>465</v>
      </c>
      <c r="C283" s="5" t="s">
        <v>466</v>
      </c>
      <c r="D283" s="5" t="s">
        <v>522</v>
      </c>
      <c r="E283" s="5"/>
      <c r="F283" s="5" t="s">
        <v>468</v>
      </c>
      <c r="G283" s="5"/>
      <c r="H283" s="5" t="s">
        <v>469</v>
      </c>
      <c r="I283" s="5"/>
      <c r="J283" s="5" t="s">
        <v>470</v>
      </c>
      <c r="K283" s="5"/>
      <c r="L283" s="5" t="s">
        <v>471</v>
      </c>
      <c r="M283" s="5" t="s">
        <v>472</v>
      </c>
    </row>
    <row r="284" ht="19.55" customHeight="1" spans="1:13">
      <c r="A284" s="5"/>
      <c r="B284" s="8" t="s">
        <v>480</v>
      </c>
      <c r="C284" s="8" t="s">
        <v>481</v>
      </c>
      <c r="D284" s="8" t="s">
        <v>666</v>
      </c>
      <c r="E284" s="8"/>
      <c r="F284" s="5" t="s">
        <v>529</v>
      </c>
      <c r="G284" s="5"/>
      <c r="H284" s="5" t="s">
        <v>533</v>
      </c>
      <c r="I284" s="5"/>
      <c r="J284" s="5" t="s">
        <v>526</v>
      </c>
      <c r="K284" s="5"/>
      <c r="L284" s="5" t="s">
        <v>604</v>
      </c>
      <c r="M284" s="5" t="s">
        <v>531</v>
      </c>
    </row>
    <row r="285" ht="19.55" customHeight="1" spans="1:13">
      <c r="A285" s="5"/>
      <c r="B285" s="8" t="s">
        <v>480</v>
      </c>
      <c r="C285" s="8" t="s">
        <v>567</v>
      </c>
      <c r="D285" s="8" t="s">
        <v>667</v>
      </c>
      <c r="E285" s="8"/>
      <c r="F285" s="5" t="s">
        <v>476</v>
      </c>
      <c r="G285" s="5"/>
      <c r="H285" s="5" t="s">
        <v>579</v>
      </c>
      <c r="I285" s="5"/>
      <c r="J285" s="5" t="s">
        <v>570</v>
      </c>
      <c r="K285" s="5"/>
      <c r="L285" s="5" t="s">
        <v>668</v>
      </c>
      <c r="M285" s="5" t="s">
        <v>479</v>
      </c>
    </row>
    <row r="286" ht="25" customHeight="1" spans="1:13">
      <c r="A286" s="5"/>
      <c r="B286" s="8" t="s">
        <v>488</v>
      </c>
      <c r="C286" s="8" t="s">
        <v>489</v>
      </c>
      <c r="D286" s="8" t="s">
        <v>669</v>
      </c>
      <c r="E286" s="8"/>
      <c r="F286" s="5" t="s">
        <v>529</v>
      </c>
      <c r="G286" s="5"/>
      <c r="H286" s="5" t="s">
        <v>491</v>
      </c>
      <c r="I286" s="5"/>
      <c r="J286" s="5" t="s">
        <v>484</v>
      </c>
      <c r="K286" s="5"/>
      <c r="L286" s="5" t="s">
        <v>530</v>
      </c>
      <c r="M286" s="5" t="s">
        <v>531</v>
      </c>
    </row>
    <row r="287" ht="19.55" customHeight="1" spans="1:13">
      <c r="A287" s="5"/>
      <c r="B287" s="8" t="s">
        <v>480</v>
      </c>
      <c r="C287" s="8" t="s">
        <v>523</v>
      </c>
      <c r="D287" s="8" t="s">
        <v>670</v>
      </c>
      <c r="E287" s="8"/>
      <c r="F287" s="5" t="s">
        <v>525</v>
      </c>
      <c r="G287" s="5"/>
      <c r="H287" s="5" t="s">
        <v>491</v>
      </c>
      <c r="I287" s="5"/>
      <c r="J287" s="5" t="s">
        <v>484</v>
      </c>
      <c r="K287" s="5"/>
      <c r="L287" s="5" t="s">
        <v>530</v>
      </c>
      <c r="M287" s="5" t="s">
        <v>479</v>
      </c>
    </row>
    <row r="288" ht="19.55" customHeight="1" spans="1:13">
      <c r="A288" s="5"/>
      <c r="B288" s="8" t="s">
        <v>473</v>
      </c>
      <c r="C288" s="8" t="s">
        <v>493</v>
      </c>
      <c r="D288" s="8" t="s">
        <v>663</v>
      </c>
      <c r="E288" s="8"/>
      <c r="F288" s="5" t="s">
        <v>476</v>
      </c>
      <c r="G288" s="5"/>
      <c r="H288" s="5"/>
      <c r="I288" s="5"/>
      <c r="J288" s="5" t="s">
        <v>477</v>
      </c>
      <c r="K288" s="5"/>
      <c r="L288" s="5" t="s">
        <v>495</v>
      </c>
      <c r="M288" s="5" t="s">
        <v>531</v>
      </c>
    </row>
  </sheetData>
  <mergeCells count="825">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A17:M17"/>
    <mergeCell ref="B18:J18"/>
    <mergeCell ref="K18:M18"/>
    <mergeCell ref="B19:F19"/>
    <mergeCell ref="G19:H19"/>
    <mergeCell ref="I19:M19"/>
    <mergeCell ref="B20:F20"/>
    <mergeCell ref="G20:H20"/>
    <mergeCell ref="I20:M20"/>
    <mergeCell ref="G21:H21"/>
    <mergeCell ref="I21:M21"/>
    <mergeCell ref="G22:H22"/>
    <mergeCell ref="I22:M22"/>
    <mergeCell ref="B23:M23"/>
    <mergeCell ref="B24:M24"/>
    <mergeCell ref="B25:M25"/>
    <mergeCell ref="D26:E26"/>
    <mergeCell ref="F26:G26"/>
    <mergeCell ref="H26:I26"/>
    <mergeCell ref="J26:K26"/>
    <mergeCell ref="D27:E27"/>
    <mergeCell ref="F27:G27"/>
    <mergeCell ref="H27:I27"/>
    <mergeCell ref="J27:K27"/>
    <mergeCell ref="D28:E28"/>
    <mergeCell ref="F28:G28"/>
    <mergeCell ref="H28:I28"/>
    <mergeCell ref="J28:K28"/>
    <mergeCell ref="D29:E29"/>
    <mergeCell ref="F29:G29"/>
    <mergeCell ref="H29:I29"/>
    <mergeCell ref="J29:K29"/>
    <mergeCell ref="D30:E30"/>
    <mergeCell ref="F30:G30"/>
    <mergeCell ref="H30:I30"/>
    <mergeCell ref="J30:K30"/>
    <mergeCell ref="D31:E31"/>
    <mergeCell ref="F31:G31"/>
    <mergeCell ref="H31:I31"/>
    <mergeCell ref="J31:K31"/>
    <mergeCell ref="A32:M32"/>
    <mergeCell ref="B33:J33"/>
    <mergeCell ref="K33:M33"/>
    <mergeCell ref="B34:F34"/>
    <mergeCell ref="G34:H34"/>
    <mergeCell ref="I34:M34"/>
    <mergeCell ref="B35:F35"/>
    <mergeCell ref="G35:H35"/>
    <mergeCell ref="I35:M35"/>
    <mergeCell ref="G36:H36"/>
    <mergeCell ref="I36:M36"/>
    <mergeCell ref="G37:H37"/>
    <mergeCell ref="I37:M37"/>
    <mergeCell ref="B38:M38"/>
    <mergeCell ref="B39:M39"/>
    <mergeCell ref="B40:M40"/>
    <mergeCell ref="D41:E41"/>
    <mergeCell ref="F41:G41"/>
    <mergeCell ref="H41:I41"/>
    <mergeCell ref="J41:K41"/>
    <mergeCell ref="D42:E42"/>
    <mergeCell ref="F42:G42"/>
    <mergeCell ref="H42:I42"/>
    <mergeCell ref="J42:K42"/>
    <mergeCell ref="D43:E43"/>
    <mergeCell ref="F43:G43"/>
    <mergeCell ref="H43:I43"/>
    <mergeCell ref="J43:K43"/>
    <mergeCell ref="D44:E44"/>
    <mergeCell ref="F44:G44"/>
    <mergeCell ref="H44:I44"/>
    <mergeCell ref="J44:K44"/>
    <mergeCell ref="D45:E45"/>
    <mergeCell ref="F45:G45"/>
    <mergeCell ref="H45:I45"/>
    <mergeCell ref="J45:K45"/>
    <mergeCell ref="D46:E46"/>
    <mergeCell ref="F46:G46"/>
    <mergeCell ref="H46:I46"/>
    <mergeCell ref="J46:K46"/>
    <mergeCell ref="A47:M47"/>
    <mergeCell ref="B48:J48"/>
    <mergeCell ref="K48:M48"/>
    <mergeCell ref="B49:F49"/>
    <mergeCell ref="G49:H49"/>
    <mergeCell ref="I49:M49"/>
    <mergeCell ref="B50:F50"/>
    <mergeCell ref="G50:H50"/>
    <mergeCell ref="I50:M50"/>
    <mergeCell ref="G51:H51"/>
    <mergeCell ref="I51:M51"/>
    <mergeCell ref="G52:H52"/>
    <mergeCell ref="I52:M52"/>
    <mergeCell ref="B53:M53"/>
    <mergeCell ref="B54:M54"/>
    <mergeCell ref="B55:M55"/>
    <mergeCell ref="D56:E56"/>
    <mergeCell ref="F56:G56"/>
    <mergeCell ref="H56:I56"/>
    <mergeCell ref="J56:K56"/>
    <mergeCell ref="D57:E57"/>
    <mergeCell ref="F57:G57"/>
    <mergeCell ref="H57:I57"/>
    <mergeCell ref="J57:K57"/>
    <mergeCell ref="D58:E58"/>
    <mergeCell ref="F58:G58"/>
    <mergeCell ref="H58:I58"/>
    <mergeCell ref="J58:K58"/>
    <mergeCell ref="D59:E59"/>
    <mergeCell ref="F59:G59"/>
    <mergeCell ref="H59:I59"/>
    <mergeCell ref="J59:K59"/>
    <mergeCell ref="D60:E60"/>
    <mergeCell ref="F60:G60"/>
    <mergeCell ref="H60:I60"/>
    <mergeCell ref="J60:K60"/>
    <mergeCell ref="D61:E61"/>
    <mergeCell ref="F61:G61"/>
    <mergeCell ref="H61:I61"/>
    <mergeCell ref="J61:K61"/>
    <mergeCell ref="A62:M62"/>
    <mergeCell ref="B63:J63"/>
    <mergeCell ref="K63:M63"/>
    <mergeCell ref="B64:F64"/>
    <mergeCell ref="G64:H64"/>
    <mergeCell ref="I64:M64"/>
    <mergeCell ref="B65:F65"/>
    <mergeCell ref="G65:H65"/>
    <mergeCell ref="I65:M65"/>
    <mergeCell ref="G66:H66"/>
    <mergeCell ref="I66:M66"/>
    <mergeCell ref="G67:H67"/>
    <mergeCell ref="I67:M67"/>
    <mergeCell ref="B68:M68"/>
    <mergeCell ref="B69:M69"/>
    <mergeCell ref="B70:M70"/>
    <mergeCell ref="D71:E71"/>
    <mergeCell ref="F71:G71"/>
    <mergeCell ref="H71:I71"/>
    <mergeCell ref="J71:K71"/>
    <mergeCell ref="D72:E72"/>
    <mergeCell ref="F72:G72"/>
    <mergeCell ref="H72:I72"/>
    <mergeCell ref="J72:K72"/>
    <mergeCell ref="D73:E73"/>
    <mergeCell ref="F73:G73"/>
    <mergeCell ref="H73:I73"/>
    <mergeCell ref="J73:K73"/>
    <mergeCell ref="D74:E74"/>
    <mergeCell ref="F74:G74"/>
    <mergeCell ref="H74:I74"/>
    <mergeCell ref="J74:K74"/>
    <mergeCell ref="D75:E75"/>
    <mergeCell ref="F75:G75"/>
    <mergeCell ref="H75:I75"/>
    <mergeCell ref="J75:K75"/>
    <mergeCell ref="D76:E76"/>
    <mergeCell ref="F76:G76"/>
    <mergeCell ref="H76:I76"/>
    <mergeCell ref="J76:K76"/>
    <mergeCell ref="A77:M77"/>
    <mergeCell ref="B78:J78"/>
    <mergeCell ref="K78:M78"/>
    <mergeCell ref="B79:F79"/>
    <mergeCell ref="G79:H79"/>
    <mergeCell ref="I79:M79"/>
    <mergeCell ref="B80:F80"/>
    <mergeCell ref="G80:H80"/>
    <mergeCell ref="I80:M80"/>
    <mergeCell ref="G81:H81"/>
    <mergeCell ref="I81:M81"/>
    <mergeCell ref="G82:H82"/>
    <mergeCell ref="I82:M82"/>
    <mergeCell ref="B83:M83"/>
    <mergeCell ref="B84:M84"/>
    <mergeCell ref="B85:M85"/>
    <mergeCell ref="D86:E86"/>
    <mergeCell ref="F86:G86"/>
    <mergeCell ref="H86:I86"/>
    <mergeCell ref="J86:K86"/>
    <mergeCell ref="D87:E87"/>
    <mergeCell ref="F87:G87"/>
    <mergeCell ref="H87:I87"/>
    <mergeCell ref="J87:K87"/>
    <mergeCell ref="D88:E88"/>
    <mergeCell ref="F88:G88"/>
    <mergeCell ref="H88:I88"/>
    <mergeCell ref="J88:K88"/>
    <mergeCell ref="D89:E89"/>
    <mergeCell ref="F89:G89"/>
    <mergeCell ref="H89:I89"/>
    <mergeCell ref="J89:K89"/>
    <mergeCell ref="D90:E90"/>
    <mergeCell ref="F90:G90"/>
    <mergeCell ref="H90:I90"/>
    <mergeCell ref="J90:K90"/>
    <mergeCell ref="D91:E91"/>
    <mergeCell ref="F91:G91"/>
    <mergeCell ref="H91:I91"/>
    <mergeCell ref="J91:K91"/>
    <mergeCell ref="A92:M92"/>
    <mergeCell ref="B93:J93"/>
    <mergeCell ref="K93:M93"/>
    <mergeCell ref="B94:F94"/>
    <mergeCell ref="G94:H94"/>
    <mergeCell ref="I94:M94"/>
    <mergeCell ref="B95:F95"/>
    <mergeCell ref="G95:H95"/>
    <mergeCell ref="I95:M95"/>
    <mergeCell ref="G96:H96"/>
    <mergeCell ref="I96:M96"/>
    <mergeCell ref="G97:H97"/>
    <mergeCell ref="I97:M97"/>
    <mergeCell ref="B98:M98"/>
    <mergeCell ref="B99:M99"/>
    <mergeCell ref="B100:M100"/>
    <mergeCell ref="D101:E101"/>
    <mergeCell ref="F101:G101"/>
    <mergeCell ref="H101:I101"/>
    <mergeCell ref="J101:K101"/>
    <mergeCell ref="D102:E102"/>
    <mergeCell ref="F102:G102"/>
    <mergeCell ref="H102:I102"/>
    <mergeCell ref="J102:K102"/>
    <mergeCell ref="D103:E103"/>
    <mergeCell ref="F103:G103"/>
    <mergeCell ref="H103:I103"/>
    <mergeCell ref="J103:K103"/>
    <mergeCell ref="D104:E104"/>
    <mergeCell ref="F104:G104"/>
    <mergeCell ref="H104:I104"/>
    <mergeCell ref="J104:K104"/>
    <mergeCell ref="D105:E105"/>
    <mergeCell ref="F105:G105"/>
    <mergeCell ref="H105:I105"/>
    <mergeCell ref="J105:K105"/>
    <mergeCell ref="D106:E106"/>
    <mergeCell ref="F106:G106"/>
    <mergeCell ref="H106:I106"/>
    <mergeCell ref="J106:K106"/>
    <mergeCell ref="A107:M107"/>
    <mergeCell ref="B108:J108"/>
    <mergeCell ref="K108:M108"/>
    <mergeCell ref="B109:F109"/>
    <mergeCell ref="G109:H109"/>
    <mergeCell ref="I109:M109"/>
    <mergeCell ref="B110:F110"/>
    <mergeCell ref="G110:H110"/>
    <mergeCell ref="I110:M110"/>
    <mergeCell ref="G111:H111"/>
    <mergeCell ref="I111:M111"/>
    <mergeCell ref="G112:H112"/>
    <mergeCell ref="I112:M112"/>
    <mergeCell ref="B113:M113"/>
    <mergeCell ref="B114:M114"/>
    <mergeCell ref="B115:M115"/>
    <mergeCell ref="D116:E116"/>
    <mergeCell ref="F116:G116"/>
    <mergeCell ref="H116:I116"/>
    <mergeCell ref="J116:K116"/>
    <mergeCell ref="D117:E117"/>
    <mergeCell ref="F117:G117"/>
    <mergeCell ref="H117:I117"/>
    <mergeCell ref="J117:K117"/>
    <mergeCell ref="D118:E118"/>
    <mergeCell ref="F118:G118"/>
    <mergeCell ref="H118:I118"/>
    <mergeCell ref="J118:K118"/>
    <mergeCell ref="D119:E119"/>
    <mergeCell ref="F119:G119"/>
    <mergeCell ref="H119:I119"/>
    <mergeCell ref="J119:K119"/>
    <mergeCell ref="D120:E120"/>
    <mergeCell ref="F120:G120"/>
    <mergeCell ref="H120:I120"/>
    <mergeCell ref="J120:K120"/>
    <mergeCell ref="D121:E121"/>
    <mergeCell ref="F121:G121"/>
    <mergeCell ref="H121:I121"/>
    <mergeCell ref="J121:K121"/>
    <mergeCell ref="D122:E122"/>
    <mergeCell ref="F122:G122"/>
    <mergeCell ref="H122:I122"/>
    <mergeCell ref="J122:K122"/>
    <mergeCell ref="A123:M123"/>
    <mergeCell ref="B124:J124"/>
    <mergeCell ref="K124:M124"/>
    <mergeCell ref="B125:F125"/>
    <mergeCell ref="G125:H125"/>
    <mergeCell ref="I125:M125"/>
    <mergeCell ref="B126:F126"/>
    <mergeCell ref="G126:H126"/>
    <mergeCell ref="I126:M126"/>
    <mergeCell ref="G127:H127"/>
    <mergeCell ref="I127:M127"/>
    <mergeCell ref="G128:H128"/>
    <mergeCell ref="I128:M128"/>
    <mergeCell ref="B129:M129"/>
    <mergeCell ref="B130:M130"/>
    <mergeCell ref="B131:M131"/>
    <mergeCell ref="D132:E132"/>
    <mergeCell ref="F132:G132"/>
    <mergeCell ref="H132:I132"/>
    <mergeCell ref="J132:K132"/>
    <mergeCell ref="D133:E133"/>
    <mergeCell ref="F133:G133"/>
    <mergeCell ref="H133:I133"/>
    <mergeCell ref="J133:K133"/>
    <mergeCell ref="D134:E134"/>
    <mergeCell ref="F134:G134"/>
    <mergeCell ref="H134:I134"/>
    <mergeCell ref="J134:K134"/>
    <mergeCell ref="D135:E135"/>
    <mergeCell ref="F135:G135"/>
    <mergeCell ref="H135:I135"/>
    <mergeCell ref="J135:K135"/>
    <mergeCell ref="D136:E136"/>
    <mergeCell ref="F136:G136"/>
    <mergeCell ref="H136:I136"/>
    <mergeCell ref="J136:K136"/>
    <mergeCell ref="D137:E137"/>
    <mergeCell ref="F137:G137"/>
    <mergeCell ref="H137:I137"/>
    <mergeCell ref="J137:K137"/>
    <mergeCell ref="D138:E138"/>
    <mergeCell ref="F138:G138"/>
    <mergeCell ref="H138:I138"/>
    <mergeCell ref="J138:K138"/>
    <mergeCell ref="A139:M139"/>
    <mergeCell ref="B140:J140"/>
    <mergeCell ref="K140:M140"/>
    <mergeCell ref="B141:F141"/>
    <mergeCell ref="G141:H141"/>
    <mergeCell ref="I141:M141"/>
    <mergeCell ref="B142:F142"/>
    <mergeCell ref="G142:H142"/>
    <mergeCell ref="I142:M142"/>
    <mergeCell ref="G143:H143"/>
    <mergeCell ref="I143:M143"/>
    <mergeCell ref="G144:H144"/>
    <mergeCell ref="I144:M144"/>
    <mergeCell ref="B145:M145"/>
    <mergeCell ref="B146:M146"/>
    <mergeCell ref="B147:M147"/>
    <mergeCell ref="D148:E148"/>
    <mergeCell ref="F148:G148"/>
    <mergeCell ref="H148:I148"/>
    <mergeCell ref="J148:K148"/>
    <mergeCell ref="D149:E149"/>
    <mergeCell ref="F149:G149"/>
    <mergeCell ref="H149:I149"/>
    <mergeCell ref="J149:K149"/>
    <mergeCell ref="D150:E150"/>
    <mergeCell ref="F150:G150"/>
    <mergeCell ref="H150:I150"/>
    <mergeCell ref="J150:K150"/>
    <mergeCell ref="D151:E151"/>
    <mergeCell ref="F151:G151"/>
    <mergeCell ref="H151:I151"/>
    <mergeCell ref="J151:K151"/>
    <mergeCell ref="D152:E152"/>
    <mergeCell ref="F152:G152"/>
    <mergeCell ref="H152:I152"/>
    <mergeCell ref="J152:K152"/>
    <mergeCell ref="D153:E153"/>
    <mergeCell ref="F153:G153"/>
    <mergeCell ref="H153:I153"/>
    <mergeCell ref="J153:K153"/>
    <mergeCell ref="A154:M154"/>
    <mergeCell ref="B155:J155"/>
    <mergeCell ref="K155:M155"/>
    <mergeCell ref="B156:F156"/>
    <mergeCell ref="G156:H156"/>
    <mergeCell ref="I156:M156"/>
    <mergeCell ref="B157:F157"/>
    <mergeCell ref="G157:H157"/>
    <mergeCell ref="I157:M157"/>
    <mergeCell ref="G158:H158"/>
    <mergeCell ref="I158:M158"/>
    <mergeCell ref="G159:H159"/>
    <mergeCell ref="I159:M159"/>
    <mergeCell ref="B160:M160"/>
    <mergeCell ref="B161:M161"/>
    <mergeCell ref="B162:M162"/>
    <mergeCell ref="D163:E163"/>
    <mergeCell ref="F163:G163"/>
    <mergeCell ref="H163:I163"/>
    <mergeCell ref="J163:K163"/>
    <mergeCell ref="D164:E164"/>
    <mergeCell ref="F164:G164"/>
    <mergeCell ref="H164:I164"/>
    <mergeCell ref="J164:K164"/>
    <mergeCell ref="D165:E165"/>
    <mergeCell ref="F165:G165"/>
    <mergeCell ref="H165:I165"/>
    <mergeCell ref="J165:K165"/>
    <mergeCell ref="D166:E166"/>
    <mergeCell ref="F166:G166"/>
    <mergeCell ref="H166:I166"/>
    <mergeCell ref="J166:K166"/>
    <mergeCell ref="D167:E167"/>
    <mergeCell ref="F167:G167"/>
    <mergeCell ref="H167:I167"/>
    <mergeCell ref="J167:K167"/>
    <mergeCell ref="D168:E168"/>
    <mergeCell ref="F168:G168"/>
    <mergeCell ref="H168:I168"/>
    <mergeCell ref="J168:K168"/>
    <mergeCell ref="A169:M169"/>
    <mergeCell ref="B170:J170"/>
    <mergeCell ref="K170:M170"/>
    <mergeCell ref="B171:F171"/>
    <mergeCell ref="G171:H171"/>
    <mergeCell ref="I171:M171"/>
    <mergeCell ref="B172:F172"/>
    <mergeCell ref="G172:H172"/>
    <mergeCell ref="I172:M172"/>
    <mergeCell ref="G173:H173"/>
    <mergeCell ref="I173:M173"/>
    <mergeCell ref="G174:H174"/>
    <mergeCell ref="I174:M174"/>
    <mergeCell ref="B175:M175"/>
    <mergeCell ref="B176:M176"/>
    <mergeCell ref="B177:M177"/>
    <mergeCell ref="D178:E178"/>
    <mergeCell ref="F178:G178"/>
    <mergeCell ref="H178:I178"/>
    <mergeCell ref="J178:K178"/>
    <mergeCell ref="D179:E179"/>
    <mergeCell ref="F179:G179"/>
    <mergeCell ref="H179:I179"/>
    <mergeCell ref="J179:K179"/>
    <mergeCell ref="D180:E180"/>
    <mergeCell ref="F180:G180"/>
    <mergeCell ref="H180:I180"/>
    <mergeCell ref="J180:K180"/>
    <mergeCell ref="D181:E181"/>
    <mergeCell ref="F181:G181"/>
    <mergeCell ref="H181:I181"/>
    <mergeCell ref="J181:K181"/>
    <mergeCell ref="D182:E182"/>
    <mergeCell ref="F182:G182"/>
    <mergeCell ref="H182:I182"/>
    <mergeCell ref="J182:K182"/>
    <mergeCell ref="D183:E183"/>
    <mergeCell ref="F183:G183"/>
    <mergeCell ref="H183:I183"/>
    <mergeCell ref="J183:K183"/>
    <mergeCell ref="A184:M184"/>
    <mergeCell ref="B185:J185"/>
    <mergeCell ref="K185:M185"/>
    <mergeCell ref="B186:F186"/>
    <mergeCell ref="G186:H186"/>
    <mergeCell ref="I186:M186"/>
    <mergeCell ref="B187:F187"/>
    <mergeCell ref="G187:H187"/>
    <mergeCell ref="I187:M187"/>
    <mergeCell ref="G188:H188"/>
    <mergeCell ref="I188:M188"/>
    <mergeCell ref="G189:H189"/>
    <mergeCell ref="I189:M189"/>
    <mergeCell ref="B190:M190"/>
    <mergeCell ref="B191:M191"/>
    <mergeCell ref="B192:M192"/>
    <mergeCell ref="D193:E193"/>
    <mergeCell ref="F193:G193"/>
    <mergeCell ref="H193:I193"/>
    <mergeCell ref="J193:K193"/>
    <mergeCell ref="D194:E194"/>
    <mergeCell ref="F194:G194"/>
    <mergeCell ref="H194:I194"/>
    <mergeCell ref="J194:K194"/>
    <mergeCell ref="D195:E195"/>
    <mergeCell ref="F195:G195"/>
    <mergeCell ref="H195:I195"/>
    <mergeCell ref="J195:K195"/>
    <mergeCell ref="D196:E196"/>
    <mergeCell ref="F196:G196"/>
    <mergeCell ref="H196:I196"/>
    <mergeCell ref="J196:K196"/>
    <mergeCell ref="D197:E197"/>
    <mergeCell ref="F197:G197"/>
    <mergeCell ref="H197:I197"/>
    <mergeCell ref="J197:K197"/>
    <mergeCell ref="D198:E198"/>
    <mergeCell ref="F198:G198"/>
    <mergeCell ref="H198:I198"/>
    <mergeCell ref="J198:K198"/>
    <mergeCell ref="A199:M199"/>
    <mergeCell ref="B200:J200"/>
    <mergeCell ref="K200:M200"/>
    <mergeCell ref="B201:F201"/>
    <mergeCell ref="G201:H201"/>
    <mergeCell ref="I201:M201"/>
    <mergeCell ref="B202:F202"/>
    <mergeCell ref="G202:H202"/>
    <mergeCell ref="I202:M202"/>
    <mergeCell ref="G203:H203"/>
    <mergeCell ref="I203:M203"/>
    <mergeCell ref="G204:H204"/>
    <mergeCell ref="I204:M204"/>
    <mergeCell ref="B205:M205"/>
    <mergeCell ref="B206:M206"/>
    <mergeCell ref="B207:M207"/>
    <mergeCell ref="D208:E208"/>
    <mergeCell ref="F208:G208"/>
    <mergeCell ref="H208:I208"/>
    <mergeCell ref="J208:K208"/>
    <mergeCell ref="D209:E209"/>
    <mergeCell ref="F209:G209"/>
    <mergeCell ref="H209:I209"/>
    <mergeCell ref="J209:K209"/>
    <mergeCell ref="D210:E210"/>
    <mergeCell ref="F210:G210"/>
    <mergeCell ref="H210:I210"/>
    <mergeCell ref="J210:K210"/>
    <mergeCell ref="D211:E211"/>
    <mergeCell ref="F211:G211"/>
    <mergeCell ref="H211:I211"/>
    <mergeCell ref="J211:K211"/>
    <mergeCell ref="D212:E212"/>
    <mergeCell ref="F212:G212"/>
    <mergeCell ref="H212:I212"/>
    <mergeCell ref="J212:K212"/>
    <mergeCell ref="D213:E213"/>
    <mergeCell ref="F213:G213"/>
    <mergeCell ref="H213:I213"/>
    <mergeCell ref="J213:K213"/>
    <mergeCell ref="A214:M214"/>
    <mergeCell ref="B215:J215"/>
    <mergeCell ref="K215:M215"/>
    <mergeCell ref="B216:F216"/>
    <mergeCell ref="G216:H216"/>
    <mergeCell ref="I216:M216"/>
    <mergeCell ref="B217:F217"/>
    <mergeCell ref="G217:H217"/>
    <mergeCell ref="I217:M217"/>
    <mergeCell ref="G218:H218"/>
    <mergeCell ref="I218:M218"/>
    <mergeCell ref="G219:H219"/>
    <mergeCell ref="I219:M219"/>
    <mergeCell ref="B220:M220"/>
    <mergeCell ref="B221:M221"/>
    <mergeCell ref="B222:M222"/>
    <mergeCell ref="D223:E223"/>
    <mergeCell ref="F223:G223"/>
    <mergeCell ref="H223:I223"/>
    <mergeCell ref="J223:K223"/>
    <mergeCell ref="D224:E224"/>
    <mergeCell ref="F224:G224"/>
    <mergeCell ref="H224:I224"/>
    <mergeCell ref="J224:K224"/>
    <mergeCell ref="D225:E225"/>
    <mergeCell ref="F225:G225"/>
    <mergeCell ref="H225:I225"/>
    <mergeCell ref="J225:K225"/>
    <mergeCell ref="D226:E226"/>
    <mergeCell ref="F226:G226"/>
    <mergeCell ref="H226:I226"/>
    <mergeCell ref="J226:K226"/>
    <mergeCell ref="D227:E227"/>
    <mergeCell ref="F227:G227"/>
    <mergeCell ref="H227:I227"/>
    <mergeCell ref="J227:K227"/>
    <mergeCell ref="D228:E228"/>
    <mergeCell ref="F228:G228"/>
    <mergeCell ref="H228:I228"/>
    <mergeCell ref="J228:K228"/>
    <mergeCell ref="A229:M229"/>
    <mergeCell ref="B230:J230"/>
    <mergeCell ref="K230:M230"/>
    <mergeCell ref="B231:F231"/>
    <mergeCell ref="G231:H231"/>
    <mergeCell ref="I231:M231"/>
    <mergeCell ref="B232:F232"/>
    <mergeCell ref="G232:H232"/>
    <mergeCell ref="I232:M232"/>
    <mergeCell ref="G233:H233"/>
    <mergeCell ref="I233:M233"/>
    <mergeCell ref="G234:H234"/>
    <mergeCell ref="I234:M234"/>
    <mergeCell ref="B235:M235"/>
    <mergeCell ref="B236:M236"/>
    <mergeCell ref="B237:M237"/>
    <mergeCell ref="D238:E238"/>
    <mergeCell ref="F238:G238"/>
    <mergeCell ref="H238:I238"/>
    <mergeCell ref="J238:K238"/>
    <mergeCell ref="D239:E239"/>
    <mergeCell ref="F239:G239"/>
    <mergeCell ref="H239:I239"/>
    <mergeCell ref="J239:K239"/>
    <mergeCell ref="D240:E240"/>
    <mergeCell ref="F240:G240"/>
    <mergeCell ref="H240:I240"/>
    <mergeCell ref="J240:K240"/>
    <mergeCell ref="D241:E241"/>
    <mergeCell ref="F241:G241"/>
    <mergeCell ref="H241:I241"/>
    <mergeCell ref="J241:K241"/>
    <mergeCell ref="D242:E242"/>
    <mergeCell ref="F242:G242"/>
    <mergeCell ref="H242:I242"/>
    <mergeCell ref="J242:K242"/>
    <mergeCell ref="D243:E243"/>
    <mergeCell ref="F243:G243"/>
    <mergeCell ref="H243:I243"/>
    <mergeCell ref="J243:K243"/>
    <mergeCell ref="A244:M244"/>
    <mergeCell ref="B245:J245"/>
    <mergeCell ref="K245:M245"/>
    <mergeCell ref="B246:F246"/>
    <mergeCell ref="G246:H246"/>
    <mergeCell ref="I246:M246"/>
    <mergeCell ref="B247:F247"/>
    <mergeCell ref="G247:H247"/>
    <mergeCell ref="I247:M247"/>
    <mergeCell ref="G248:H248"/>
    <mergeCell ref="I248:M248"/>
    <mergeCell ref="G249:H249"/>
    <mergeCell ref="I249:M249"/>
    <mergeCell ref="B250:M250"/>
    <mergeCell ref="B251:M251"/>
    <mergeCell ref="B252:M252"/>
    <mergeCell ref="D253:E253"/>
    <mergeCell ref="F253:G253"/>
    <mergeCell ref="H253:I253"/>
    <mergeCell ref="J253:K253"/>
    <mergeCell ref="D254:E254"/>
    <mergeCell ref="F254:G254"/>
    <mergeCell ref="H254:I254"/>
    <mergeCell ref="J254:K254"/>
    <mergeCell ref="D255:E255"/>
    <mergeCell ref="F255:G255"/>
    <mergeCell ref="H255:I255"/>
    <mergeCell ref="J255:K255"/>
    <mergeCell ref="D256:E256"/>
    <mergeCell ref="F256:G256"/>
    <mergeCell ref="H256:I256"/>
    <mergeCell ref="J256:K256"/>
    <mergeCell ref="D257:E257"/>
    <mergeCell ref="F257:G257"/>
    <mergeCell ref="H257:I257"/>
    <mergeCell ref="J257:K257"/>
    <mergeCell ref="D258:E258"/>
    <mergeCell ref="F258:G258"/>
    <mergeCell ref="H258:I258"/>
    <mergeCell ref="J258:K258"/>
    <mergeCell ref="A259:M259"/>
    <mergeCell ref="B260:J260"/>
    <mergeCell ref="K260:M260"/>
    <mergeCell ref="B261:F261"/>
    <mergeCell ref="G261:H261"/>
    <mergeCell ref="I261:M261"/>
    <mergeCell ref="B262:F262"/>
    <mergeCell ref="G262:H262"/>
    <mergeCell ref="I262:M262"/>
    <mergeCell ref="G263:H263"/>
    <mergeCell ref="I263:M263"/>
    <mergeCell ref="G264:H264"/>
    <mergeCell ref="I264:M264"/>
    <mergeCell ref="B265:M265"/>
    <mergeCell ref="B266:M266"/>
    <mergeCell ref="B267:M267"/>
    <mergeCell ref="D268:E268"/>
    <mergeCell ref="F268:G268"/>
    <mergeCell ref="H268:I268"/>
    <mergeCell ref="J268:K268"/>
    <mergeCell ref="D269:E269"/>
    <mergeCell ref="F269:G269"/>
    <mergeCell ref="H269:I269"/>
    <mergeCell ref="J269:K269"/>
    <mergeCell ref="D270:E270"/>
    <mergeCell ref="F270:G270"/>
    <mergeCell ref="H270:I270"/>
    <mergeCell ref="J270:K270"/>
    <mergeCell ref="D271:E271"/>
    <mergeCell ref="F271:G271"/>
    <mergeCell ref="H271:I271"/>
    <mergeCell ref="J271:K271"/>
    <mergeCell ref="D272:E272"/>
    <mergeCell ref="F272:G272"/>
    <mergeCell ref="H272:I272"/>
    <mergeCell ref="J272:K272"/>
    <mergeCell ref="D273:E273"/>
    <mergeCell ref="F273:G273"/>
    <mergeCell ref="H273:I273"/>
    <mergeCell ref="J273:K273"/>
    <mergeCell ref="A274:M274"/>
    <mergeCell ref="B275:J275"/>
    <mergeCell ref="K275:M275"/>
    <mergeCell ref="B276:F276"/>
    <mergeCell ref="G276:H276"/>
    <mergeCell ref="I276:M276"/>
    <mergeCell ref="B277:F277"/>
    <mergeCell ref="G277:H277"/>
    <mergeCell ref="I277:M277"/>
    <mergeCell ref="G278:H278"/>
    <mergeCell ref="I278:M278"/>
    <mergeCell ref="G279:H279"/>
    <mergeCell ref="I279:M279"/>
    <mergeCell ref="B280:M280"/>
    <mergeCell ref="B281:M281"/>
    <mergeCell ref="B282:M282"/>
    <mergeCell ref="D283:E283"/>
    <mergeCell ref="F283:G283"/>
    <mergeCell ref="H283:I283"/>
    <mergeCell ref="J283:K283"/>
    <mergeCell ref="D284:E284"/>
    <mergeCell ref="F284:G284"/>
    <mergeCell ref="H284:I284"/>
    <mergeCell ref="J284:K284"/>
    <mergeCell ref="D285:E285"/>
    <mergeCell ref="F285:G285"/>
    <mergeCell ref="H285:I285"/>
    <mergeCell ref="J285:K285"/>
    <mergeCell ref="D286:E286"/>
    <mergeCell ref="F286:G286"/>
    <mergeCell ref="H286:I286"/>
    <mergeCell ref="J286:K286"/>
    <mergeCell ref="D287:E287"/>
    <mergeCell ref="F287:G287"/>
    <mergeCell ref="H287:I287"/>
    <mergeCell ref="J287:K287"/>
    <mergeCell ref="D288:E288"/>
    <mergeCell ref="F288:G288"/>
    <mergeCell ref="H288:I288"/>
    <mergeCell ref="J288:K288"/>
    <mergeCell ref="A6:A7"/>
    <mergeCell ref="A11:A16"/>
    <mergeCell ref="A21:A22"/>
    <mergeCell ref="A26:A31"/>
    <mergeCell ref="A36:A37"/>
    <mergeCell ref="A41:A46"/>
    <mergeCell ref="A51:A52"/>
    <mergeCell ref="A56:A61"/>
    <mergeCell ref="A66:A67"/>
    <mergeCell ref="A71:A76"/>
    <mergeCell ref="A81:A82"/>
    <mergeCell ref="A86:A91"/>
    <mergeCell ref="A96:A97"/>
    <mergeCell ref="A101:A106"/>
    <mergeCell ref="A111:A112"/>
    <mergeCell ref="A116:A122"/>
    <mergeCell ref="A127:A128"/>
    <mergeCell ref="A132:A138"/>
    <mergeCell ref="A143:A144"/>
    <mergeCell ref="A148:A153"/>
    <mergeCell ref="A158:A159"/>
    <mergeCell ref="A163:A168"/>
    <mergeCell ref="A173:A174"/>
    <mergeCell ref="A178:A183"/>
    <mergeCell ref="A188:A189"/>
    <mergeCell ref="A193:A198"/>
    <mergeCell ref="A203:A204"/>
    <mergeCell ref="A208:A213"/>
    <mergeCell ref="A218:A219"/>
    <mergeCell ref="A223:A228"/>
    <mergeCell ref="A233:A234"/>
    <mergeCell ref="A238:A243"/>
    <mergeCell ref="A248:A249"/>
    <mergeCell ref="A253:A258"/>
    <mergeCell ref="A263:A264"/>
    <mergeCell ref="A268:A273"/>
    <mergeCell ref="A278:A279"/>
    <mergeCell ref="A283:A288"/>
    <mergeCell ref="B6:F7"/>
    <mergeCell ref="B21:F22"/>
    <mergeCell ref="B36:F37"/>
    <mergeCell ref="B51:F52"/>
    <mergeCell ref="B66:F67"/>
    <mergeCell ref="B81:F82"/>
    <mergeCell ref="B96:F97"/>
    <mergeCell ref="B111:F112"/>
    <mergeCell ref="B127:F128"/>
    <mergeCell ref="B143:F144"/>
    <mergeCell ref="B158:F159"/>
    <mergeCell ref="B173:F174"/>
    <mergeCell ref="B188:F189"/>
    <mergeCell ref="B203:F204"/>
    <mergeCell ref="B218:F219"/>
    <mergeCell ref="B233:F234"/>
    <mergeCell ref="B248:F249"/>
    <mergeCell ref="B263:F264"/>
    <mergeCell ref="B278:F279"/>
  </mergeCells>
  <printOptions horizontalCentered="1"/>
  <pageMargins left="0.195999994874001" right="0.195999994874001" top="0.195999994874001" bottom="0.195999994874001"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abSelected="1" topLeftCell="A8" workbookViewId="0">
      <selection activeCell="F26" sqref="F26"/>
    </sheetView>
  </sheetViews>
  <sheetFormatPr defaultColWidth="10" defaultRowHeight="13.5" outlineLevelCol="7"/>
  <cols>
    <col min="1" max="1" width="0.266666666666667" customWidth="1"/>
    <col min="2" max="2" width="23.6166666666667" customWidth="1"/>
    <col min="3" max="3" width="16.4083333333333" customWidth="1"/>
    <col min="4" max="4" width="25.7833333333333" customWidth="1"/>
    <col min="5" max="5" width="17.1" customWidth="1"/>
    <col min="6" max="6" width="16.2833333333333" customWidth="1"/>
    <col min="7" max="7" width="20.5166666666667" customWidth="1"/>
    <col min="8" max="8" width="21.5416666666667" customWidth="1"/>
    <col min="9" max="10" width="9.76666666666667" customWidth="1"/>
  </cols>
  <sheetData>
    <row r="1" ht="16.35" customHeight="1" spans="1:2">
      <c r="A1" s="10"/>
      <c r="B1" s="11" t="s">
        <v>5</v>
      </c>
    </row>
    <row r="2" ht="16.35" customHeight="1"/>
    <row r="3" ht="40.5" customHeight="1" spans="2:8">
      <c r="B3" s="23" t="s">
        <v>6</v>
      </c>
      <c r="C3" s="23"/>
      <c r="D3" s="23"/>
      <c r="E3" s="23"/>
      <c r="F3" s="23"/>
      <c r="G3" s="23"/>
      <c r="H3" s="23"/>
    </row>
    <row r="4" ht="23.25" customHeight="1" spans="8:8">
      <c r="H4" s="51" t="s">
        <v>7</v>
      </c>
    </row>
    <row r="5" ht="43.1" customHeight="1" spans="2:8">
      <c r="B5" s="35" t="s">
        <v>8</v>
      </c>
      <c r="C5" s="35"/>
      <c r="D5" s="35" t="s">
        <v>9</v>
      </c>
      <c r="E5" s="35"/>
      <c r="F5" s="35"/>
      <c r="G5" s="35"/>
      <c r="H5" s="35"/>
    </row>
    <row r="6" ht="43.1" customHeight="1" spans="2:8">
      <c r="B6" s="52" t="s">
        <v>10</v>
      </c>
      <c r="C6" s="52" t="s">
        <v>11</v>
      </c>
      <c r="D6" s="52" t="s">
        <v>10</v>
      </c>
      <c r="E6" s="52" t="s">
        <v>12</v>
      </c>
      <c r="F6" s="35" t="s">
        <v>13</v>
      </c>
      <c r="G6" s="35" t="s">
        <v>14</v>
      </c>
      <c r="H6" s="35" t="s">
        <v>15</v>
      </c>
    </row>
    <row r="7" ht="24.15" customHeight="1" spans="2:8">
      <c r="B7" s="53" t="s">
        <v>16</v>
      </c>
      <c r="C7" s="68">
        <v>2775.26</v>
      </c>
      <c r="D7" s="53" t="s">
        <v>17</v>
      </c>
      <c r="E7" s="68">
        <v>2775.26</v>
      </c>
      <c r="F7" s="68">
        <v>2775.26</v>
      </c>
      <c r="G7" s="68"/>
      <c r="H7" s="68"/>
    </row>
    <row r="8" ht="23.25" customHeight="1" spans="2:8">
      <c r="B8" s="38" t="s">
        <v>18</v>
      </c>
      <c r="C8" s="54">
        <v>2775.26</v>
      </c>
      <c r="D8" s="38" t="s">
        <v>19</v>
      </c>
      <c r="E8" s="54">
        <f>F8</f>
        <v>901.86</v>
      </c>
      <c r="F8" s="54">
        <v>901.86</v>
      </c>
      <c r="G8" s="54"/>
      <c r="H8" s="54"/>
    </row>
    <row r="9" ht="23.25" customHeight="1" spans="2:8">
      <c r="B9" s="38" t="s">
        <v>20</v>
      </c>
      <c r="C9" s="54"/>
      <c r="D9" s="38" t="s">
        <v>21</v>
      </c>
      <c r="E9" s="54">
        <f t="shared" ref="E9:E18" si="0">F9</f>
        <v>48.39</v>
      </c>
      <c r="F9" s="54">
        <f>54.79-6.4</f>
        <v>48.39</v>
      </c>
      <c r="G9" s="54"/>
      <c r="H9" s="54"/>
    </row>
    <row r="10" ht="23.25" customHeight="1" spans="2:8">
      <c r="B10" s="38" t="s">
        <v>22</v>
      </c>
      <c r="C10" s="54"/>
      <c r="D10" s="38" t="s">
        <v>23</v>
      </c>
      <c r="E10" s="54">
        <f t="shared" si="0"/>
        <v>706.32</v>
      </c>
      <c r="F10" s="54">
        <v>706.32</v>
      </c>
      <c r="G10" s="54"/>
      <c r="H10" s="54"/>
    </row>
    <row r="11" ht="23.25" customHeight="1" spans="2:8">
      <c r="B11" s="38"/>
      <c r="C11" s="54"/>
      <c r="D11" s="38" t="s">
        <v>24</v>
      </c>
      <c r="E11" s="54">
        <f t="shared" si="0"/>
        <v>101.23</v>
      </c>
      <c r="F11" s="54">
        <v>101.23</v>
      </c>
      <c r="G11" s="54"/>
      <c r="H11" s="54"/>
    </row>
    <row r="12" ht="23.25" customHeight="1" spans="2:8">
      <c r="B12" s="38"/>
      <c r="C12" s="54"/>
      <c r="D12" s="38" t="s">
        <v>25</v>
      </c>
      <c r="E12" s="54">
        <f t="shared" si="0"/>
        <v>126.31</v>
      </c>
      <c r="F12" s="54">
        <v>126.31</v>
      </c>
      <c r="G12" s="54"/>
      <c r="H12" s="54"/>
    </row>
    <row r="13" ht="23.25" customHeight="1" spans="2:8">
      <c r="B13" s="38"/>
      <c r="C13" s="54"/>
      <c r="D13" s="38" t="s">
        <v>26</v>
      </c>
      <c r="E13" s="54">
        <f t="shared" si="0"/>
        <v>750.19</v>
      </c>
      <c r="F13" s="54">
        <f>756.19-6</f>
        <v>750.19</v>
      </c>
      <c r="G13" s="54"/>
      <c r="H13" s="54"/>
    </row>
    <row r="14" ht="23.25" customHeight="1" spans="2:8">
      <c r="B14" s="38"/>
      <c r="C14" s="54"/>
      <c r="D14" s="38" t="s">
        <v>27</v>
      </c>
      <c r="E14" s="54">
        <f t="shared" si="0"/>
        <v>12.2</v>
      </c>
      <c r="F14" s="54">
        <f>198.89-186.69</f>
        <v>12.2</v>
      </c>
      <c r="G14" s="54"/>
      <c r="H14" s="54"/>
    </row>
    <row r="15" ht="23.25" customHeight="1" spans="2:8">
      <c r="B15" s="38"/>
      <c r="C15" s="54"/>
      <c r="D15" s="38" t="s">
        <v>28</v>
      </c>
      <c r="E15" s="54">
        <f t="shared" si="0"/>
        <v>0</v>
      </c>
      <c r="F15" s="54">
        <f>195-195</f>
        <v>0</v>
      </c>
      <c r="G15" s="54"/>
      <c r="H15" s="54"/>
    </row>
    <row r="16" ht="23.25" customHeight="1" spans="2:8">
      <c r="B16" s="38"/>
      <c r="C16" s="54"/>
      <c r="D16" s="38" t="s">
        <v>29</v>
      </c>
      <c r="E16" s="54">
        <f t="shared" si="0"/>
        <v>100.27</v>
      </c>
      <c r="F16" s="54">
        <v>100.27</v>
      </c>
      <c r="G16" s="54"/>
      <c r="H16" s="54"/>
    </row>
    <row r="17" ht="23.25" customHeight="1" spans="2:8">
      <c r="B17" s="38"/>
      <c r="C17" s="54"/>
      <c r="D17" s="38" t="s">
        <v>30</v>
      </c>
      <c r="E17" s="54">
        <f t="shared" si="0"/>
        <v>0</v>
      </c>
      <c r="F17" s="54">
        <f>3-3</f>
        <v>0</v>
      </c>
      <c r="G17" s="54"/>
      <c r="H17" s="54"/>
    </row>
    <row r="18" ht="23.25" customHeight="1" spans="2:8">
      <c r="B18" s="38"/>
      <c r="C18" s="54"/>
      <c r="D18" s="38" t="s">
        <v>31</v>
      </c>
      <c r="E18" s="54">
        <f t="shared" si="0"/>
        <v>28.5</v>
      </c>
      <c r="F18" s="54">
        <v>28.5</v>
      </c>
      <c r="G18" s="54"/>
      <c r="H18" s="54"/>
    </row>
    <row r="19" ht="23.25" customHeight="1" spans="2:8">
      <c r="B19" s="38"/>
      <c r="C19" s="54"/>
      <c r="D19" s="38" t="s">
        <v>32</v>
      </c>
      <c r="E19" s="54"/>
      <c r="F19" s="54"/>
      <c r="G19" s="54"/>
      <c r="H19" s="54"/>
    </row>
    <row r="20" ht="20.7" customHeight="1" spans="2:8">
      <c r="B20" s="8"/>
      <c r="C20" s="69"/>
      <c r="D20" s="8"/>
      <c r="E20" s="69"/>
      <c r="F20" s="69"/>
      <c r="G20" s="69"/>
      <c r="H20" s="69"/>
    </row>
    <row r="21" ht="22.4" customHeight="1" spans="2:8">
      <c r="B21" s="18" t="s">
        <v>33</v>
      </c>
      <c r="C21" s="68"/>
      <c r="D21" s="18" t="s">
        <v>34</v>
      </c>
      <c r="E21" s="69"/>
      <c r="F21" s="69"/>
      <c r="G21" s="69"/>
      <c r="H21" s="69"/>
    </row>
    <row r="22" ht="21.55" customHeight="1" spans="2:8">
      <c r="B22" s="41" t="s">
        <v>35</v>
      </c>
      <c r="C22" s="54"/>
      <c r="D22" s="8"/>
      <c r="E22" s="69"/>
      <c r="F22" s="69"/>
      <c r="G22" s="69"/>
      <c r="H22" s="69"/>
    </row>
    <row r="23" ht="20.7" customHeight="1" spans="2:8">
      <c r="B23" s="41" t="s">
        <v>36</v>
      </c>
      <c r="C23" s="54"/>
      <c r="D23" s="8"/>
      <c r="E23" s="69"/>
      <c r="F23" s="69"/>
      <c r="G23" s="69"/>
      <c r="H23" s="69"/>
    </row>
    <row r="24" ht="20.7" customHeight="1" spans="2:8">
      <c r="B24" s="41" t="s">
        <v>37</v>
      </c>
      <c r="C24" s="54"/>
      <c r="D24" s="8"/>
      <c r="E24" s="69"/>
      <c r="F24" s="69"/>
      <c r="G24" s="69"/>
      <c r="H24" s="69"/>
    </row>
    <row r="25" ht="20.7" customHeight="1" spans="2:8">
      <c r="B25" s="8"/>
      <c r="C25" s="69"/>
      <c r="D25" s="8"/>
      <c r="E25" s="69"/>
      <c r="F25" s="69"/>
      <c r="G25" s="69"/>
      <c r="H25" s="69"/>
    </row>
    <row r="26" ht="24.15" customHeight="1" spans="2:8">
      <c r="B26" s="53" t="s">
        <v>38</v>
      </c>
      <c r="C26" s="68">
        <f>SUM(C7)</f>
        <v>2775.26</v>
      </c>
      <c r="D26" s="53" t="s">
        <v>39</v>
      </c>
      <c r="E26" s="68">
        <v>2775.26</v>
      </c>
      <c r="F26" s="68">
        <v>2775.26</v>
      </c>
      <c r="G26" s="68"/>
      <c r="H26" s="68"/>
    </row>
  </sheetData>
  <mergeCells count="3">
    <mergeCell ref="B3:H3"/>
    <mergeCell ref="B5:C5"/>
    <mergeCell ref="D5:H5"/>
  </mergeCells>
  <printOptions horizontalCentered="1"/>
  <pageMargins left="0.0780000016093254" right="0.0780000016093254" top="0.39300000667572"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7"/>
  <sheetViews>
    <sheetView topLeftCell="A36" workbookViewId="0">
      <selection activeCell="F9" sqref="F9:F66"/>
    </sheetView>
  </sheetViews>
  <sheetFormatPr defaultColWidth="10" defaultRowHeight="13.5" outlineLevelCol="5"/>
  <cols>
    <col min="1" max="1" width="0.133333333333333" customWidth="1"/>
    <col min="2" max="2" width="9.76666666666667" customWidth="1"/>
    <col min="3" max="3" width="40.7083333333333" customWidth="1"/>
    <col min="4" max="4" width="12.7583333333333" customWidth="1"/>
    <col min="5" max="5" width="13.1583333333333" customWidth="1"/>
    <col min="6" max="6" width="13.4333333333333" customWidth="1"/>
  </cols>
  <sheetData>
    <row r="1" ht="16.35" customHeight="1" spans="1:6">
      <c r="A1" s="10"/>
      <c r="B1" s="11" t="s">
        <v>40</v>
      </c>
      <c r="C1" s="10"/>
      <c r="D1" s="10"/>
      <c r="E1" s="10"/>
      <c r="F1" s="10"/>
    </row>
    <row r="2" ht="16.35" customHeight="1" spans="2:6">
      <c r="B2" s="60" t="s">
        <v>41</v>
      </c>
      <c r="C2" s="60"/>
      <c r="D2" s="60"/>
      <c r="E2" s="60"/>
      <c r="F2" s="60"/>
    </row>
    <row r="3" ht="16.35" customHeight="1" spans="2:6">
      <c r="B3" s="60"/>
      <c r="C3" s="60"/>
      <c r="D3" s="60"/>
      <c r="E3" s="60"/>
      <c r="F3" s="60"/>
    </row>
    <row r="4" ht="16.35" customHeight="1" spans="2:6">
      <c r="B4" s="10"/>
      <c r="C4" s="10"/>
      <c r="D4" s="10"/>
      <c r="E4" s="10"/>
      <c r="F4" s="10"/>
    </row>
    <row r="5" ht="20.7" customHeight="1" spans="2:6">
      <c r="B5" s="10"/>
      <c r="C5" s="10"/>
      <c r="D5" s="10"/>
      <c r="E5" s="10"/>
      <c r="F5" s="34" t="s">
        <v>7</v>
      </c>
    </row>
    <row r="6" ht="34.5" customHeight="1" spans="2:6">
      <c r="B6" s="61" t="s">
        <v>42</v>
      </c>
      <c r="C6" s="61"/>
      <c r="D6" s="61" t="s">
        <v>43</v>
      </c>
      <c r="E6" s="61"/>
      <c r="F6" s="61"/>
    </row>
    <row r="7" ht="29.3" customHeight="1" spans="2:6">
      <c r="B7" s="61" t="s">
        <v>44</v>
      </c>
      <c r="C7" s="61" t="s">
        <v>45</v>
      </c>
      <c r="D7" s="61" t="s">
        <v>46</v>
      </c>
      <c r="E7" s="61" t="s">
        <v>47</v>
      </c>
      <c r="F7" s="61" t="s">
        <v>48</v>
      </c>
    </row>
    <row r="8" ht="22.4" customHeight="1" spans="2:6">
      <c r="B8" s="31" t="s">
        <v>12</v>
      </c>
      <c r="C8" s="31"/>
      <c r="D8" s="64">
        <f>SUM(E8:F8)</f>
        <v>2775.26</v>
      </c>
      <c r="E8" s="64">
        <v>1823.91</v>
      </c>
      <c r="F8" s="64">
        <f>SUM(F9,F17,F21,F32,F37,F42,F50,F55,F58,F61,F64)</f>
        <v>951.35</v>
      </c>
    </row>
    <row r="9" ht="19.8" customHeight="1" spans="2:6">
      <c r="B9" s="21" t="s">
        <v>49</v>
      </c>
      <c r="C9" s="63" t="s">
        <v>19</v>
      </c>
      <c r="D9" s="65">
        <f>E9+F9</f>
        <v>901.87</v>
      </c>
      <c r="E9" s="65">
        <v>719.28</v>
      </c>
      <c r="F9" s="65">
        <v>182.59</v>
      </c>
    </row>
    <row r="10" ht="17.25" customHeight="1" spans="2:6">
      <c r="B10" s="27" t="s">
        <v>50</v>
      </c>
      <c r="C10" s="20" t="s">
        <v>51</v>
      </c>
      <c r="D10" s="65">
        <f t="shared" ref="D10:D41" si="0">E10+F10</f>
        <v>4</v>
      </c>
      <c r="E10" s="65"/>
      <c r="F10" s="65">
        <v>4</v>
      </c>
    </row>
    <row r="11" ht="18.95" customHeight="1" spans="2:6">
      <c r="B11" s="27" t="s">
        <v>52</v>
      </c>
      <c r="C11" s="20" t="s">
        <v>53</v>
      </c>
      <c r="D11" s="65">
        <f t="shared" si="0"/>
        <v>4</v>
      </c>
      <c r="E11" s="65"/>
      <c r="F11" s="65">
        <v>4</v>
      </c>
    </row>
    <row r="12" ht="17.25" customHeight="1" spans="2:6">
      <c r="B12" s="27" t="s">
        <v>54</v>
      </c>
      <c r="C12" s="20" t="s">
        <v>55</v>
      </c>
      <c r="D12" s="65">
        <f t="shared" si="0"/>
        <v>887.87</v>
      </c>
      <c r="E12" s="65">
        <v>719.28</v>
      </c>
      <c r="F12" s="65">
        <v>168.59</v>
      </c>
    </row>
    <row r="13" ht="18.95" customHeight="1" spans="2:6">
      <c r="B13" s="27" t="s">
        <v>56</v>
      </c>
      <c r="C13" s="20" t="s">
        <v>57</v>
      </c>
      <c r="D13" s="65">
        <f t="shared" si="0"/>
        <v>719.28</v>
      </c>
      <c r="E13" s="65">
        <v>719.28</v>
      </c>
      <c r="F13" s="65"/>
    </row>
    <row r="14" ht="18.95" customHeight="1" spans="2:6">
      <c r="B14" s="27" t="s">
        <v>58</v>
      </c>
      <c r="C14" s="20" t="s">
        <v>59</v>
      </c>
      <c r="D14" s="65">
        <f t="shared" si="0"/>
        <v>168.59</v>
      </c>
      <c r="E14" s="65"/>
      <c r="F14" s="65">
        <v>168.59</v>
      </c>
    </row>
    <row r="15" ht="17.25" customHeight="1" spans="2:6">
      <c r="B15" s="27" t="s">
        <v>60</v>
      </c>
      <c r="C15" s="20" t="s">
        <v>61</v>
      </c>
      <c r="D15" s="65">
        <f t="shared" si="0"/>
        <v>10</v>
      </c>
      <c r="E15" s="65"/>
      <c r="F15" s="65">
        <v>10</v>
      </c>
    </row>
    <row r="16" ht="18.95" customHeight="1" spans="2:6">
      <c r="B16" s="27" t="s">
        <v>62</v>
      </c>
      <c r="C16" s="20" t="s">
        <v>63</v>
      </c>
      <c r="D16" s="65">
        <f t="shared" si="0"/>
        <v>10</v>
      </c>
      <c r="E16" s="65"/>
      <c r="F16" s="65">
        <v>10</v>
      </c>
    </row>
    <row r="17" ht="19.8" customHeight="1" spans="2:6">
      <c r="B17" s="21" t="s">
        <v>64</v>
      </c>
      <c r="C17" s="63" t="s">
        <v>21</v>
      </c>
      <c r="D17" s="65">
        <f t="shared" si="0"/>
        <v>48.39</v>
      </c>
      <c r="E17" s="65">
        <v>48.39</v>
      </c>
      <c r="F17" s="65"/>
    </row>
    <row r="18" ht="17.25" customHeight="1" spans="2:6">
      <c r="B18" s="27" t="s">
        <v>65</v>
      </c>
      <c r="C18" s="20" t="s">
        <v>66</v>
      </c>
      <c r="D18" s="65">
        <f t="shared" si="0"/>
        <v>48.39</v>
      </c>
      <c r="E18" s="65">
        <v>48.39</v>
      </c>
      <c r="F18" s="65"/>
    </row>
    <row r="19" ht="18.95" customHeight="1" spans="2:6">
      <c r="B19" s="27" t="s">
        <v>67</v>
      </c>
      <c r="C19" s="20" t="s">
        <v>68</v>
      </c>
      <c r="D19" s="65">
        <f t="shared" si="0"/>
        <v>48.39</v>
      </c>
      <c r="E19" s="65">
        <v>48.39</v>
      </c>
      <c r="F19" s="65"/>
    </row>
    <row r="20" ht="18.95" customHeight="1" spans="2:6">
      <c r="B20" s="27" t="s">
        <v>69</v>
      </c>
      <c r="C20" s="20" t="s">
        <v>70</v>
      </c>
      <c r="D20" s="65">
        <f t="shared" si="0"/>
        <v>0</v>
      </c>
      <c r="E20" s="65"/>
      <c r="F20" s="65"/>
    </row>
    <row r="21" ht="19.8" customHeight="1" spans="2:6">
      <c r="B21" s="21" t="s">
        <v>71</v>
      </c>
      <c r="C21" s="63" t="s">
        <v>23</v>
      </c>
      <c r="D21" s="65">
        <f t="shared" si="0"/>
        <v>706.31</v>
      </c>
      <c r="E21" s="65">
        <v>402.46</v>
      </c>
      <c r="F21" s="65">
        <v>303.85</v>
      </c>
    </row>
    <row r="22" ht="17.25" customHeight="1" spans="2:6">
      <c r="B22" s="27" t="s">
        <v>72</v>
      </c>
      <c r="C22" s="66" t="s">
        <v>73</v>
      </c>
      <c r="D22" s="65">
        <f t="shared" si="0"/>
        <v>64.21</v>
      </c>
      <c r="E22" s="65">
        <v>64.21</v>
      </c>
      <c r="F22" s="65"/>
    </row>
    <row r="23" ht="18.95" customHeight="1" spans="2:6">
      <c r="B23" s="27" t="s">
        <v>74</v>
      </c>
      <c r="C23" s="66" t="s">
        <v>75</v>
      </c>
      <c r="D23" s="65">
        <f t="shared" si="0"/>
        <v>64.21</v>
      </c>
      <c r="E23" s="65">
        <v>64.21</v>
      </c>
      <c r="F23" s="65"/>
    </row>
    <row r="24" ht="17.25" customHeight="1" spans="2:6">
      <c r="B24" s="27" t="s">
        <v>76</v>
      </c>
      <c r="C24" s="20" t="s">
        <v>77</v>
      </c>
      <c r="D24" s="65">
        <f t="shared" si="0"/>
        <v>303.85</v>
      </c>
      <c r="E24" s="65"/>
      <c r="F24" s="65">
        <v>303.85</v>
      </c>
    </row>
    <row r="25" ht="18.95" customHeight="1" spans="2:6">
      <c r="B25" s="27" t="s">
        <v>78</v>
      </c>
      <c r="C25" s="20" t="s">
        <v>79</v>
      </c>
      <c r="D25" s="65">
        <f t="shared" si="0"/>
        <v>303.85</v>
      </c>
      <c r="E25" s="65"/>
      <c r="F25" s="65">
        <v>303.85</v>
      </c>
    </row>
    <row r="26" ht="17.25" customHeight="1" spans="2:6">
      <c r="B26" s="27" t="s">
        <v>80</v>
      </c>
      <c r="C26" s="20" t="s">
        <v>81</v>
      </c>
      <c r="D26" s="65">
        <f t="shared" si="0"/>
        <v>285.06</v>
      </c>
      <c r="E26" s="65">
        <v>285.06</v>
      </c>
      <c r="F26" s="65"/>
    </row>
    <row r="27" ht="18.95" customHeight="1" spans="2:6">
      <c r="B27" s="27" t="s">
        <v>82</v>
      </c>
      <c r="C27" s="20" t="s">
        <v>83</v>
      </c>
      <c r="D27" s="65">
        <f t="shared" si="0"/>
        <v>123.67</v>
      </c>
      <c r="E27" s="65">
        <v>123.67</v>
      </c>
      <c r="F27" s="65"/>
    </row>
    <row r="28" ht="18.95" customHeight="1" spans="2:6">
      <c r="B28" s="27" t="s">
        <v>84</v>
      </c>
      <c r="C28" s="20" t="s">
        <v>85</v>
      </c>
      <c r="D28" s="65">
        <f t="shared" si="0"/>
        <v>61.83</v>
      </c>
      <c r="E28" s="65">
        <v>61.83</v>
      </c>
      <c r="F28" s="65"/>
    </row>
    <row r="29" ht="18.95" customHeight="1" spans="2:6">
      <c r="B29" s="27" t="s">
        <v>86</v>
      </c>
      <c r="C29" s="66" t="s">
        <v>87</v>
      </c>
      <c r="D29" s="65">
        <f t="shared" si="0"/>
        <v>99.55</v>
      </c>
      <c r="E29" s="65">
        <v>99.55</v>
      </c>
      <c r="F29" s="65"/>
    </row>
    <row r="30" ht="17.25" customHeight="1" spans="2:6">
      <c r="B30" s="27" t="s">
        <v>88</v>
      </c>
      <c r="C30" s="20" t="s">
        <v>89</v>
      </c>
      <c r="D30" s="65">
        <f t="shared" si="0"/>
        <v>53.2</v>
      </c>
      <c r="E30" s="65">
        <v>53.2</v>
      </c>
      <c r="F30" s="65"/>
    </row>
    <row r="31" ht="18.95" customHeight="1" spans="2:6">
      <c r="B31" s="27" t="s">
        <v>90</v>
      </c>
      <c r="C31" s="20" t="s">
        <v>91</v>
      </c>
      <c r="D31" s="65">
        <f t="shared" si="0"/>
        <v>53.2</v>
      </c>
      <c r="E31" s="65">
        <v>53.2</v>
      </c>
      <c r="F31" s="65"/>
    </row>
    <row r="32" ht="19.8" customHeight="1" spans="2:6">
      <c r="B32" s="21" t="s">
        <v>92</v>
      </c>
      <c r="C32" s="63" t="s">
        <v>24</v>
      </c>
      <c r="D32" s="65">
        <f t="shared" si="0"/>
        <v>101.23</v>
      </c>
      <c r="E32" s="65">
        <v>101.23</v>
      </c>
      <c r="F32" s="65"/>
    </row>
    <row r="33" ht="17.25" customHeight="1" spans="2:6">
      <c r="B33" s="27" t="s">
        <v>93</v>
      </c>
      <c r="C33" s="20" t="s">
        <v>94</v>
      </c>
      <c r="D33" s="65">
        <f t="shared" si="0"/>
        <v>101.23</v>
      </c>
      <c r="E33" s="65">
        <v>101.23</v>
      </c>
      <c r="F33" s="65"/>
    </row>
    <row r="34" ht="18.95" customHeight="1" spans="2:6">
      <c r="B34" s="27" t="s">
        <v>95</v>
      </c>
      <c r="C34" s="20" t="s">
        <v>96</v>
      </c>
      <c r="D34" s="65">
        <f t="shared" si="0"/>
        <v>40.68</v>
      </c>
      <c r="E34" s="65">
        <v>40.68</v>
      </c>
      <c r="F34" s="65"/>
    </row>
    <row r="35" ht="18.95" customHeight="1" spans="2:6">
      <c r="B35" s="27" t="s">
        <v>97</v>
      </c>
      <c r="C35" s="20" t="s">
        <v>98</v>
      </c>
      <c r="D35" s="65">
        <f t="shared" si="0"/>
        <v>25.04</v>
      </c>
      <c r="E35" s="65">
        <v>25.04</v>
      </c>
      <c r="F35" s="65"/>
    </row>
    <row r="36" ht="18.95" customHeight="1" spans="2:6">
      <c r="B36" s="27" t="s">
        <v>99</v>
      </c>
      <c r="C36" s="20" t="s">
        <v>100</v>
      </c>
      <c r="D36" s="65">
        <f t="shared" si="0"/>
        <v>35.51</v>
      </c>
      <c r="E36" s="65">
        <v>35.51</v>
      </c>
      <c r="F36" s="65"/>
    </row>
    <row r="37" ht="19.8" customHeight="1" spans="2:6">
      <c r="B37" s="21" t="s">
        <v>101</v>
      </c>
      <c r="C37" s="63" t="s">
        <v>25</v>
      </c>
      <c r="D37" s="65">
        <f t="shared" si="0"/>
        <v>126.31</v>
      </c>
      <c r="E37" s="65">
        <v>66.31</v>
      </c>
      <c r="F37" s="65">
        <v>60</v>
      </c>
    </row>
    <row r="38" ht="17.25" customHeight="1" spans="2:6">
      <c r="B38" s="27" t="s">
        <v>102</v>
      </c>
      <c r="C38" s="20" t="s">
        <v>103</v>
      </c>
      <c r="D38" s="65">
        <f t="shared" si="0"/>
        <v>66.31</v>
      </c>
      <c r="E38" s="65">
        <v>66.31</v>
      </c>
      <c r="F38" s="65"/>
    </row>
    <row r="39" ht="18.95" customHeight="1" spans="2:6">
      <c r="B39" s="27" t="s">
        <v>104</v>
      </c>
      <c r="C39" s="20" t="s">
        <v>105</v>
      </c>
      <c r="D39" s="65">
        <f t="shared" si="0"/>
        <v>66.31</v>
      </c>
      <c r="E39" s="65">
        <v>66.31</v>
      </c>
      <c r="F39" s="65"/>
    </row>
    <row r="40" ht="17.25" customHeight="1" spans="2:6">
      <c r="B40" s="27" t="s">
        <v>106</v>
      </c>
      <c r="C40" s="20" t="s">
        <v>107</v>
      </c>
      <c r="D40" s="65">
        <f t="shared" si="0"/>
        <v>60</v>
      </c>
      <c r="E40" s="65"/>
      <c r="F40" s="65">
        <v>60</v>
      </c>
    </row>
    <row r="41" ht="18.95" customHeight="1" spans="2:6">
      <c r="B41" s="27" t="s">
        <v>108</v>
      </c>
      <c r="C41" s="20" t="s">
        <v>109</v>
      </c>
      <c r="D41" s="65">
        <f t="shared" si="0"/>
        <v>60</v>
      </c>
      <c r="E41" s="65"/>
      <c r="F41" s="65">
        <v>60</v>
      </c>
    </row>
    <row r="42" ht="19.8" customHeight="1" spans="2:6">
      <c r="B42" s="21" t="s">
        <v>110</v>
      </c>
      <c r="C42" s="63" t="s">
        <v>26</v>
      </c>
      <c r="D42" s="65">
        <f t="shared" ref="D42:D66" si="1">E42+F42</f>
        <v>750.19</v>
      </c>
      <c r="E42" s="65">
        <v>385.98</v>
      </c>
      <c r="F42" s="65">
        <f>SUM(F43,F46,F48)</f>
        <v>364.21</v>
      </c>
    </row>
    <row r="43" ht="17.25" customHeight="1" spans="2:6">
      <c r="B43" s="27" t="s">
        <v>111</v>
      </c>
      <c r="C43" s="20" t="s">
        <v>112</v>
      </c>
      <c r="D43" s="65">
        <f t="shared" si="1"/>
        <v>420.98</v>
      </c>
      <c r="E43" s="65">
        <v>385.98</v>
      </c>
      <c r="F43" s="65">
        <v>35</v>
      </c>
    </row>
    <row r="44" ht="18.95" customHeight="1" spans="2:6">
      <c r="B44" s="27" t="s">
        <v>113</v>
      </c>
      <c r="C44" s="20" t="s">
        <v>91</v>
      </c>
      <c r="D44" s="65">
        <f t="shared" si="1"/>
        <v>385.98</v>
      </c>
      <c r="E44" s="65">
        <v>385.98</v>
      </c>
      <c r="F44" s="65"/>
    </row>
    <row r="45" ht="18.95" customHeight="1" spans="2:6">
      <c r="B45" s="27" t="s">
        <v>114</v>
      </c>
      <c r="C45" s="20" t="s">
        <v>115</v>
      </c>
      <c r="D45" s="65">
        <f t="shared" si="1"/>
        <v>35</v>
      </c>
      <c r="E45" s="65"/>
      <c r="F45" s="65">
        <v>35</v>
      </c>
    </row>
    <row r="46" ht="17.25" customHeight="1" spans="2:6">
      <c r="B46" s="27" t="s">
        <v>116</v>
      </c>
      <c r="C46" s="20" t="s">
        <v>117</v>
      </c>
      <c r="D46" s="65">
        <f t="shared" si="1"/>
        <v>0</v>
      </c>
      <c r="E46" s="65"/>
      <c r="F46" s="65">
        <f>F47</f>
        <v>0</v>
      </c>
    </row>
    <row r="47" ht="18.95" customHeight="1" spans="2:6">
      <c r="B47" s="27" t="s">
        <v>118</v>
      </c>
      <c r="C47" s="20" t="s">
        <v>119</v>
      </c>
      <c r="D47" s="65">
        <f t="shared" si="1"/>
        <v>0</v>
      </c>
      <c r="E47" s="65"/>
      <c r="F47" s="65">
        <f>6-6</f>
        <v>0</v>
      </c>
    </row>
    <row r="48" ht="17.25" customHeight="1" spans="2:6">
      <c r="B48" s="27" t="s">
        <v>120</v>
      </c>
      <c r="C48" s="20" t="s">
        <v>121</v>
      </c>
      <c r="D48" s="65">
        <f t="shared" si="1"/>
        <v>329.21</v>
      </c>
      <c r="E48" s="65"/>
      <c r="F48" s="65">
        <v>329.21</v>
      </c>
    </row>
    <row r="49" ht="18.95" customHeight="1" spans="2:6">
      <c r="B49" s="27" t="s">
        <v>122</v>
      </c>
      <c r="C49" s="20" t="s">
        <v>123</v>
      </c>
      <c r="D49" s="65">
        <f t="shared" si="1"/>
        <v>329.21</v>
      </c>
      <c r="E49" s="65"/>
      <c r="F49" s="65">
        <v>329.21</v>
      </c>
    </row>
    <row r="50" ht="19.8" customHeight="1" spans="2:6">
      <c r="B50" s="21" t="s">
        <v>124</v>
      </c>
      <c r="C50" s="63" t="s">
        <v>27</v>
      </c>
      <c r="D50" s="65">
        <f t="shared" si="1"/>
        <v>12.2</v>
      </c>
      <c r="E50" s="65"/>
      <c r="F50" s="65">
        <f>F51</f>
        <v>12.2</v>
      </c>
    </row>
    <row r="51" ht="17.25" customHeight="1" spans="2:6">
      <c r="B51" s="27" t="s">
        <v>125</v>
      </c>
      <c r="C51" s="20" t="s">
        <v>126</v>
      </c>
      <c r="D51" s="65">
        <f t="shared" si="1"/>
        <v>12.2</v>
      </c>
      <c r="E51" s="65"/>
      <c r="F51" s="65">
        <f>SUM(F52:F54)</f>
        <v>12.2</v>
      </c>
    </row>
    <row r="52" ht="18.95" customHeight="1" spans="2:6">
      <c r="B52" s="27" t="s">
        <v>127</v>
      </c>
      <c r="C52" s="20" t="s">
        <v>128</v>
      </c>
      <c r="D52" s="65">
        <f t="shared" si="1"/>
        <v>0</v>
      </c>
      <c r="E52" s="65"/>
      <c r="F52" s="65">
        <f>149.69-149.69</f>
        <v>0</v>
      </c>
    </row>
    <row r="53" ht="18.95" customHeight="1" spans="2:6">
      <c r="B53" s="27" t="s">
        <v>129</v>
      </c>
      <c r="C53" s="20" t="s">
        <v>130</v>
      </c>
      <c r="D53" s="65">
        <f t="shared" si="1"/>
        <v>0</v>
      </c>
      <c r="E53" s="65"/>
      <c r="F53" s="65">
        <f>37-37</f>
        <v>0</v>
      </c>
    </row>
    <row r="54" ht="18.95" customHeight="1" spans="2:6">
      <c r="B54" s="27" t="s">
        <v>131</v>
      </c>
      <c r="C54" s="20" t="s">
        <v>132</v>
      </c>
      <c r="D54" s="65">
        <f t="shared" si="1"/>
        <v>12.2</v>
      </c>
      <c r="E54" s="65"/>
      <c r="F54" s="65">
        <v>12.2</v>
      </c>
    </row>
    <row r="55" ht="19.8" customHeight="1" spans="2:6">
      <c r="B55" s="21" t="s">
        <v>133</v>
      </c>
      <c r="C55" s="63" t="s">
        <v>28</v>
      </c>
      <c r="D55" s="65">
        <f t="shared" si="1"/>
        <v>0</v>
      </c>
      <c r="E55" s="65"/>
      <c r="F55" s="65">
        <f>F56</f>
        <v>0</v>
      </c>
    </row>
    <row r="56" ht="17.25" customHeight="1" spans="2:6">
      <c r="B56" s="27" t="s">
        <v>134</v>
      </c>
      <c r="C56" s="20" t="s">
        <v>135</v>
      </c>
      <c r="D56" s="65">
        <f t="shared" si="1"/>
        <v>0</v>
      </c>
      <c r="E56" s="65"/>
      <c r="F56" s="65">
        <f>F57</f>
        <v>0</v>
      </c>
    </row>
    <row r="57" ht="18.95" customHeight="1" spans="2:6">
      <c r="B57" s="27" t="s">
        <v>136</v>
      </c>
      <c r="C57" s="20" t="s">
        <v>137</v>
      </c>
      <c r="D57" s="65">
        <f t="shared" si="1"/>
        <v>0</v>
      </c>
      <c r="E57" s="65"/>
      <c r="F57" s="65">
        <f>195-195</f>
        <v>0</v>
      </c>
    </row>
    <row r="58" ht="19.8" customHeight="1" spans="2:6">
      <c r="B58" s="21" t="s">
        <v>138</v>
      </c>
      <c r="C58" s="63" t="s">
        <v>29</v>
      </c>
      <c r="D58" s="65">
        <f t="shared" si="1"/>
        <v>100.27</v>
      </c>
      <c r="E58" s="65">
        <v>100.27</v>
      </c>
      <c r="F58" s="65"/>
    </row>
    <row r="59" ht="17.25" customHeight="1" spans="2:6">
      <c r="B59" s="27" t="s">
        <v>139</v>
      </c>
      <c r="C59" s="20" t="s">
        <v>140</v>
      </c>
      <c r="D59" s="65">
        <f t="shared" si="1"/>
        <v>100.27</v>
      </c>
      <c r="E59" s="65">
        <v>100.27</v>
      </c>
      <c r="F59" s="65"/>
    </row>
    <row r="60" ht="18.95" customHeight="1" spans="2:6">
      <c r="B60" s="27" t="s">
        <v>141</v>
      </c>
      <c r="C60" s="20" t="s">
        <v>142</v>
      </c>
      <c r="D60" s="65">
        <f t="shared" si="1"/>
        <v>100.27</v>
      </c>
      <c r="E60" s="65">
        <v>100.27</v>
      </c>
      <c r="F60" s="65"/>
    </row>
    <row r="61" ht="19.8" customHeight="1" spans="2:6">
      <c r="B61" s="21" t="s">
        <v>143</v>
      </c>
      <c r="C61" s="63" t="s">
        <v>30</v>
      </c>
      <c r="D61" s="65">
        <f t="shared" si="1"/>
        <v>0</v>
      </c>
      <c r="E61" s="65"/>
      <c r="F61" s="65">
        <f>F62</f>
        <v>0</v>
      </c>
    </row>
    <row r="62" ht="17.25" customHeight="1" spans="2:6">
      <c r="B62" s="27" t="s">
        <v>144</v>
      </c>
      <c r="C62" s="20" t="s">
        <v>145</v>
      </c>
      <c r="D62" s="65">
        <f t="shared" si="1"/>
        <v>0</v>
      </c>
      <c r="E62" s="65"/>
      <c r="F62" s="65">
        <f>F63</f>
        <v>0</v>
      </c>
    </row>
    <row r="63" ht="18.95" customHeight="1" spans="2:6">
      <c r="B63" s="27" t="s">
        <v>146</v>
      </c>
      <c r="C63" s="20" t="s">
        <v>147</v>
      </c>
      <c r="D63" s="65">
        <f t="shared" si="1"/>
        <v>0</v>
      </c>
      <c r="E63" s="65"/>
      <c r="F63" s="65">
        <f>3-3</f>
        <v>0</v>
      </c>
    </row>
    <row r="64" ht="19.8" customHeight="1" spans="2:6">
      <c r="B64" s="21" t="s">
        <v>148</v>
      </c>
      <c r="C64" s="63" t="s">
        <v>31</v>
      </c>
      <c r="D64" s="65">
        <f t="shared" si="1"/>
        <v>28.5</v>
      </c>
      <c r="E64" s="65"/>
      <c r="F64" s="65">
        <v>28.5</v>
      </c>
    </row>
    <row r="65" ht="17.25" customHeight="1" spans="2:6">
      <c r="B65" s="27" t="s">
        <v>149</v>
      </c>
      <c r="C65" s="20" t="s">
        <v>150</v>
      </c>
      <c r="D65" s="65">
        <f t="shared" si="1"/>
        <v>28.5</v>
      </c>
      <c r="E65" s="65"/>
      <c r="F65" s="65">
        <v>28.5</v>
      </c>
    </row>
    <row r="66" ht="18.95" customHeight="1" spans="2:6">
      <c r="B66" s="27" t="s">
        <v>151</v>
      </c>
      <c r="C66" s="20" t="s">
        <v>152</v>
      </c>
      <c r="D66" s="65">
        <f t="shared" si="1"/>
        <v>28.5</v>
      </c>
      <c r="E66" s="65"/>
      <c r="F66" s="65">
        <v>28.5</v>
      </c>
    </row>
    <row r="67" ht="23.25" customHeight="1" spans="2:6">
      <c r="B67" s="67"/>
      <c r="C67" s="67"/>
      <c r="D67" s="67"/>
      <c r="E67" s="67"/>
      <c r="F67" s="67"/>
    </row>
  </sheetData>
  <mergeCells count="5">
    <mergeCell ref="B6:C6"/>
    <mergeCell ref="D6:F6"/>
    <mergeCell ref="B8:C8"/>
    <mergeCell ref="B67:F67"/>
    <mergeCell ref="B2:F3"/>
  </mergeCells>
  <printOptions horizontalCentered="1"/>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C23" sqref="C23"/>
    </sheetView>
  </sheetViews>
  <sheetFormatPr defaultColWidth="10" defaultRowHeight="13.5" outlineLevelCol="5"/>
  <cols>
    <col min="1" max="1" width="0.266666666666667" customWidth="1"/>
    <col min="2" max="2" width="12.7583333333333" customWidth="1"/>
    <col min="3" max="3" width="36.1" customWidth="1"/>
    <col min="4" max="4" width="17.1" customWidth="1"/>
    <col min="5" max="5" width="16.5583333333333" customWidth="1"/>
    <col min="6" max="6" width="17.5" customWidth="1"/>
  </cols>
  <sheetData>
    <row r="1" ht="18.1" customHeight="1" spans="1:6">
      <c r="A1" s="10"/>
      <c r="B1" s="62" t="s">
        <v>153</v>
      </c>
      <c r="C1" s="55"/>
      <c r="D1" s="55"/>
      <c r="E1" s="55"/>
      <c r="F1" s="55"/>
    </row>
    <row r="2" ht="16.35" customHeight="1" spans="2:6">
      <c r="B2" s="57" t="s">
        <v>154</v>
      </c>
      <c r="C2" s="57"/>
      <c r="D2" s="57"/>
      <c r="E2" s="57"/>
      <c r="F2" s="57"/>
    </row>
    <row r="3" ht="16.35" customHeight="1" spans="2:6">
      <c r="B3" s="57"/>
      <c r="C3" s="57"/>
      <c r="D3" s="57"/>
      <c r="E3" s="57"/>
      <c r="F3" s="57"/>
    </row>
    <row r="4" ht="16.35" customHeight="1" spans="2:6">
      <c r="B4" s="55"/>
      <c r="C4" s="55"/>
      <c r="D4" s="55"/>
      <c r="E4" s="55"/>
      <c r="F4" s="55"/>
    </row>
    <row r="5" ht="19.8" customHeight="1" spans="2:6">
      <c r="B5" s="55"/>
      <c r="C5" s="55"/>
      <c r="D5" s="55"/>
      <c r="E5" s="55"/>
      <c r="F5" s="34" t="s">
        <v>7</v>
      </c>
    </row>
    <row r="6" ht="36.2" customHeight="1" spans="2:6">
      <c r="B6" s="58" t="s">
        <v>155</v>
      </c>
      <c r="C6" s="58"/>
      <c r="D6" s="58" t="s">
        <v>156</v>
      </c>
      <c r="E6" s="58"/>
      <c r="F6" s="58"/>
    </row>
    <row r="7" ht="27.6" customHeight="1" spans="2:6">
      <c r="B7" s="58" t="s">
        <v>157</v>
      </c>
      <c r="C7" s="58" t="s">
        <v>45</v>
      </c>
      <c r="D7" s="58" t="s">
        <v>46</v>
      </c>
      <c r="E7" s="58" t="s">
        <v>158</v>
      </c>
      <c r="F7" s="58" t="s">
        <v>159</v>
      </c>
    </row>
    <row r="8" ht="19.8" customHeight="1" spans="2:6">
      <c r="B8" s="59" t="s">
        <v>12</v>
      </c>
      <c r="C8" s="59"/>
      <c r="D8" s="32">
        <v>1823.91</v>
      </c>
      <c r="E8" s="32">
        <v>1598.84</v>
      </c>
      <c r="F8" s="32">
        <v>225.07</v>
      </c>
    </row>
    <row r="9" ht="19.8" customHeight="1" spans="2:6">
      <c r="B9" s="21" t="s">
        <v>160</v>
      </c>
      <c r="C9" s="63" t="s">
        <v>161</v>
      </c>
      <c r="D9" s="33">
        <v>1462.25</v>
      </c>
      <c r="E9" s="33">
        <v>1462.25</v>
      </c>
      <c r="F9" s="33"/>
    </row>
    <row r="10" ht="18.95" customHeight="1" spans="2:6">
      <c r="B10" s="27" t="s">
        <v>162</v>
      </c>
      <c r="C10" s="20" t="s">
        <v>163</v>
      </c>
      <c r="D10" s="33">
        <v>340.39</v>
      </c>
      <c r="E10" s="33">
        <v>340.39</v>
      </c>
      <c r="F10" s="33"/>
    </row>
    <row r="11" ht="18.95" customHeight="1" spans="2:6">
      <c r="B11" s="27" t="s">
        <v>164</v>
      </c>
      <c r="C11" s="20" t="s">
        <v>165</v>
      </c>
      <c r="D11" s="33">
        <v>179.76</v>
      </c>
      <c r="E11" s="33">
        <v>179.76</v>
      </c>
      <c r="F11" s="33"/>
    </row>
    <row r="12" ht="18.95" customHeight="1" spans="2:6">
      <c r="B12" s="27" t="s">
        <v>166</v>
      </c>
      <c r="C12" s="20" t="s">
        <v>167</v>
      </c>
      <c r="D12" s="33">
        <v>232.71</v>
      </c>
      <c r="E12" s="33">
        <v>232.71</v>
      </c>
      <c r="F12" s="33"/>
    </row>
    <row r="13" ht="18.95" customHeight="1" spans="2:6">
      <c r="B13" s="27" t="s">
        <v>168</v>
      </c>
      <c r="C13" s="20" t="s">
        <v>169</v>
      </c>
      <c r="D13" s="33">
        <v>322.4</v>
      </c>
      <c r="E13" s="33">
        <v>322.4</v>
      </c>
      <c r="F13" s="33"/>
    </row>
    <row r="14" ht="18.95" customHeight="1" spans="2:6">
      <c r="B14" s="27" t="s">
        <v>170</v>
      </c>
      <c r="C14" s="20" t="s">
        <v>171</v>
      </c>
      <c r="D14" s="33">
        <v>123.67</v>
      </c>
      <c r="E14" s="33">
        <v>123.67</v>
      </c>
      <c r="F14" s="33"/>
    </row>
    <row r="15" ht="18.95" customHeight="1" spans="2:6">
      <c r="B15" s="27" t="s">
        <v>172</v>
      </c>
      <c r="C15" s="20" t="s">
        <v>173</v>
      </c>
      <c r="D15" s="33">
        <v>61.83</v>
      </c>
      <c r="E15" s="33">
        <v>61.83</v>
      </c>
      <c r="F15" s="33"/>
    </row>
    <row r="16" ht="18.95" customHeight="1" spans="2:6">
      <c r="B16" s="27" t="s">
        <v>174</v>
      </c>
      <c r="C16" s="20" t="s">
        <v>175</v>
      </c>
      <c r="D16" s="33">
        <v>65.71</v>
      </c>
      <c r="E16" s="33">
        <v>65.71</v>
      </c>
      <c r="F16" s="33"/>
    </row>
    <row r="17" ht="18.95" customHeight="1" spans="2:6">
      <c r="B17" s="27" t="s">
        <v>176</v>
      </c>
      <c r="C17" s="20" t="s">
        <v>177</v>
      </c>
      <c r="D17" s="33">
        <v>13.91</v>
      </c>
      <c r="E17" s="33">
        <v>13.91</v>
      </c>
      <c r="F17" s="33"/>
    </row>
    <row r="18" ht="18.95" customHeight="1" spans="2:6">
      <c r="B18" s="27" t="s">
        <v>178</v>
      </c>
      <c r="C18" s="20" t="s">
        <v>179</v>
      </c>
      <c r="D18" s="33">
        <v>100.27</v>
      </c>
      <c r="E18" s="33">
        <v>100.27</v>
      </c>
      <c r="F18" s="33"/>
    </row>
    <row r="19" ht="18.95" customHeight="1" spans="2:6">
      <c r="B19" s="27" t="s">
        <v>180</v>
      </c>
      <c r="C19" s="20" t="s">
        <v>181</v>
      </c>
      <c r="D19" s="33">
        <v>21.6</v>
      </c>
      <c r="E19" s="33">
        <v>21.6</v>
      </c>
      <c r="F19" s="33"/>
    </row>
    <row r="20" ht="19.8" customHeight="1" spans="2:6">
      <c r="B20" s="21" t="s">
        <v>182</v>
      </c>
      <c r="C20" s="63" t="s">
        <v>183</v>
      </c>
      <c r="D20" s="33">
        <v>253.45</v>
      </c>
      <c r="E20" s="33">
        <v>31.38</v>
      </c>
      <c r="F20" s="33">
        <v>222.07</v>
      </c>
    </row>
    <row r="21" ht="18.95" customHeight="1" spans="2:6">
      <c r="B21" s="27" t="s">
        <v>184</v>
      </c>
      <c r="C21" s="20" t="s">
        <v>185</v>
      </c>
      <c r="D21" s="33">
        <v>60.38</v>
      </c>
      <c r="E21" s="33"/>
      <c r="F21" s="33">
        <v>60.38</v>
      </c>
    </row>
    <row r="22" ht="18.95" customHeight="1" spans="2:6">
      <c r="B22" s="27" t="s">
        <v>186</v>
      </c>
      <c r="C22" s="20" t="s">
        <v>187</v>
      </c>
      <c r="D22" s="33">
        <v>1.6</v>
      </c>
      <c r="E22" s="33"/>
      <c r="F22" s="33">
        <v>1.6</v>
      </c>
    </row>
    <row r="23" ht="18.95" customHeight="1" spans="2:6">
      <c r="B23" s="27" t="s">
        <v>188</v>
      </c>
      <c r="C23" s="20" t="s">
        <v>189</v>
      </c>
      <c r="D23" s="33">
        <v>13</v>
      </c>
      <c r="E23" s="33"/>
      <c r="F23" s="33">
        <v>13</v>
      </c>
    </row>
    <row r="24" ht="18.95" customHeight="1" spans="2:6">
      <c r="B24" s="27" t="s">
        <v>190</v>
      </c>
      <c r="C24" s="20" t="s">
        <v>191</v>
      </c>
      <c r="D24" s="33">
        <v>2</v>
      </c>
      <c r="E24" s="33"/>
      <c r="F24" s="33">
        <v>2</v>
      </c>
    </row>
    <row r="25" ht="18.95" customHeight="1" spans="2:6">
      <c r="B25" s="27" t="s">
        <v>192</v>
      </c>
      <c r="C25" s="20" t="s">
        <v>193</v>
      </c>
      <c r="D25" s="33">
        <v>72.3</v>
      </c>
      <c r="E25" s="33"/>
      <c r="F25" s="33">
        <v>72.3</v>
      </c>
    </row>
    <row r="26" ht="18.95" customHeight="1" spans="2:6">
      <c r="B26" s="27" t="s">
        <v>194</v>
      </c>
      <c r="C26" s="20" t="s">
        <v>195</v>
      </c>
      <c r="D26" s="33">
        <v>4</v>
      </c>
      <c r="E26" s="33"/>
      <c r="F26" s="33">
        <v>4</v>
      </c>
    </row>
    <row r="27" ht="18.95" customHeight="1" spans="2:6">
      <c r="B27" s="27" t="s">
        <v>196</v>
      </c>
      <c r="C27" s="20" t="s">
        <v>197</v>
      </c>
      <c r="D27" s="33">
        <v>9.14</v>
      </c>
      <c r="E27" s="33"/>
      <c r="F27" s="33">
        <v>9.14</v>
      </c>
    </row>
    <row r="28" ht="18.95" customHeight="1" spans="2:6">
      <c r="B28" s="27" t="s">
        <v>198</v>
      </c>
      <c r="C28" s="20" t="s">
        <v>199</v>
      </c>
      <c r="D28" s="33">
        <v>17.2</v>
      </c>
      <c r="E28" s="33"/>
      <c r="F28" s="33">
        <v>17.2</v>
      </c>
    </row>
    <row r="29" ht="18.95" customHeight="1" spans="2:6">
      <c r="B29" s="27" t="s">
        <v>200</v>
      </c>
      <c r="C29" s="20" t="s">
        <v>201</v>
      </c>
      <c r="D29" s="33">
        <v>12.18</v>
      </c>
      <c r="E29" s="33"/>
      <c r="F29" s="33">
        <v>12.18</v>
      </c>
    </row>
    <row r="30" ht="18.95" customHeight="1" spans="2:6">
      <c r="B30" s="27" t="s">
        <v>202</v>
      </c>
      <c r="C30" s="20" t="s">
        <v>203</v>
      </c>
      <c r="D30" s="33">
        <v>18.27</v>
      </c>
      <c r="E30" s="33"/>
      <c r="F30" s="33">
        <v>18.27</v>
      </c>
    </row>
    <row r="31" ht="18.95" customHeight="1" spans="2:6">
      <c r="B31" s="27" t="s">
        <v>204</v>
      </c>
      <c r="C31" s="20" t="s">
        <v>205</v>
      </c>
      <c r="D31" s="33">
        <v>12</v>
      </c>
      <c r="E31" s="33"/>
      <c r="F31" s="33">
        <v>12</v>
      </c>
    </row>
    <row r="32" ht="18.95" customHeight="1" spans="2:6">
      <c r="B32" s="27" t="s">
        <v>206</v>
      </c>
      <c r="C32" s="20" t="s">
        <v>207</v>
      </c>
      <c r="D32" s="33">
        <v>31.38</v>
      </c>
      <c r="E32" s="33">
        <v>31.38</v>
      </c>
      <c r="F32" s="33"/>
    </row>
    <row r="33" ht="19.8" customHeight="1" spans="2:6">
      <c r="B33" s="21" t="s">
        <v>208</v>
      </c>
      <c r="C33" s="63" t="s">
        <v>209</v>
      </c>
      <c r="D33" s="33">
        <v>105.2</v>
      </c>
      <c r="E33" s="33">
        <v>105.2</v>
      </c>
      <c r="F33" s="33"/>
    </row>
    <row r="34" ht="18.95" customHeight="1" spans="2:6">
      <c r="B34" s="27" t="s">
        <v>210</v>
      </c>
      <c r="C34" s="20" t="s">
        <v>211</v>
      </c>
      <c r="D34" s="33">
        <v>99.36</v>
      </c>
      <c r="E34" s="33">
        <v>99.36</v>
      </c>
      <c r="F34" s="33"/>
    </row>
    <row r="35" ht="18.95" customHeight="1" spans="2:6">
      <c r="B35" s="27" t="s">
        <v>212</v>
      </c>
      <c r="C35" s="20" t="s">
        <v>213</v>
      </c>
      <c r="D35" s="33">
        <v>5.84</v>
      </c>
      <c r="E35" s="33">
        <v>5.84</v>
      </c>
      <c r="F35" s="33"/>
    </row>
    <row r="36" ht="19.8" customHeight="1" spans="2:6">
      <c r="B36" s="21" t="s">
        <v>214</v>
      </c>
      <c r="C36" s="63" t="s">
        <v>215</v>
      </c>
      <c r="D36" s="33">
        <v>3</v>
      </c>
      <c r="E36" s="33"/>
      <c r="F36" s="33">
        <v>3</v>
      </c>
    </row>
    <row r="37" ht="18.95" customHeight="1" spans="2:6">
      <c r="B37" s="27" t="s">
        <v>216</v>
      </c>
      <c r="C37" s="20" t="s">
        <v>217</v>
      </c>
      <c r="D37" s="33">
        <v>3</v>
      </c>
      <c r="E37" s="33"/>
      <c r="F37" s="33">
        <v>3</v>
      </c>
    </row>
  </sheetData>
  <mergeCells count="4">
    <mergeCell ref="B6:C6"/>
    <mergeCell ref="D6:F6"/>
    <mergeCell ref="B8:C8"/>
    <mergeCell ref="B2:F3"/>
  </mergeCells>
  <printOptions horizontalCentered="1"/>
  <pageMargins left="0.0780000016093254" right="0.0780000016093254" top="0.39300000667572" bottom="0.078000001609325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1" sqref="A1"/>
    </sheetView>
  </sheetViews>
  <sheetFormatPr defaultColWidth="10" defaultRowHeight="13.5" outlineLevelCol="6"/>
  <cols>
    <col min="1" max="1" width="0.408333333333333" customWidth="1"/>
    <col min="2" max="2" width="20.625" customWidth="1"/>
    <col min="3" max="3" width="19.4083333333333" customWidth="1"/>
    <col min="4" max="4" width="16.5583333333333" customWidth="1"/>
    <col min="5" max="5" width="18.8666666666667" customWidth="1"/>
    <col min="6" max="6" width="17.775" customWidth="1"/>
    <col min="7" max="7" width="17.2333333333333" customWidth="1"/>
  </cols>
  <sheetData>
    <row r="1" ht="16.35" customHeight="1" spans="1:2">
      <c r="A1" s="10"/>
      <c r="B1" s="11" t="s">
        <v>218</v>
      </c>
    </row>
    <row r="2" ht="16.35" customHeight="1" spans="2:7">
      <c r="B2" s="60" t="s">
        <v>219</v>
      </c>
      <c r="C2" s="60"/>
      <c r="D2" s="60"/>
      <c r="E2" s="60"/>
      <c r="F2" s="60"/>
      <c r="G2" s="60"/>
    </row>
    <row r="3" ht="16.35" customHeight="1" spans="2:7">
      <c r="B3" s="60"/>
      <c r="C3" s="60"/>
      <c r="D3" s="60"/>
      <c r="E3" s="60"/>
      <c r="F3" s="60"/>
      <c r="G3" s="60"/>
    </row>
    <row r="4" ht="16.35" customHeight="1" spans="2:7">
      <c r="B4" s="60"/>
      <c r="C4" s="60"/>
      <c r="D4" s="60"/>
      <c r="E4" s="60"/>
      <c r="F4" s="60"/>
      <c r="G4" s="60"/>
    </row>
    <row r="5" ht="20.7" customHeight="1" spans="7:7">
      <c r="G5" s="34" t="s">
        <v>7</v>
      </c>
    </row>
    <row r="6" ht="38.8" customHeight="1" spans="2:7">
      <c r="B6" s="61" t="s">
        <v>43</v>
      </c>
      <c r="C6" s="61"/>
      <c r="D6" s="61"/>
      <c r="E6" s="61"/>
      <c r="F6" s="61"/>
      <c r="G6" s="61"/>
    </row>
    <row r="7" ht="36.2" customHeight="1" spans="2:7">
      <c r="B7" s="61" t="s">
        <v>12</v>
      </c>
      <c r="C7" s="61" t="s">
        <v>220</v>
      </c>
      <c r="D7" s="61" t="s">
        <v>221</v>
      </c>
      <c r="E7" s="61"/>
      <c r="F7" s="61"/>
      <c r="G7" s="61" t="s">
        <v>222</v>
      </c>
    </row>
    <row r="8" ht="36.2" customHeight="1" spans="2:7">
      <c r="B8" s="61"/>
      <c r="C8" s="61"/>
      <c r="D8" s="61" t="s">
        <v>223</v>
      </c>
      <c r="E8" s="61" t="s">
        <v>224</v>
      </c>
      <c r="F8" s="61" t="s">
        <v>225</v>
      </c>
      <c r="G8" s="61"/>
    </row>
    <row r="9" ht="25.85" customHeight="1" spans="2:7">
      <c r="B9" s="26">
        <v>29.2</v>
      </c>
      <c r="C9" s="26"/>
      <c r="D9" s="26">
        <v>12</v>
      </c>
      <c r="E9" s="26"/>
      <c r="F9" s="26">
        <v>12</v>
      </c>
      <c r="G9" s="26">
        <v>17.2</v>
      </c>
    </row>
  </sheetData>
  <mergeCells count="6">
    <mergeCell ref="B6:G6"/>
    <mergeCell ref="D7:F7"/>
    <mergeCell ref="B7:B8"/>
    <mergeCell ref="C7:C8"/>
    <mergeCell ref="G7:G8"/>
    <mergeCell ref="B2:G4"/>
  </mergeCells>
  <printOptions horizontalCentered="1"/>
  <pageMargins left="0.0780000016093254" right="0.0780000016093254" top="0.39300000667572"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D18" sqref="D18"/>
    </sheetView>
  </sheetViews>
  <sheetFormatPr defaultColWidth="10" defaultRowHeight="13.5" outlineLevelCol="5"/>
  <cols>
    <col min="1" max="1" width="0.408333333333333" customWidth="1"/>
    <col min="2" max="2" width="11.5333333333333" customWidth="1"/>
    <col min="3" max="3" width="36.5" customWidth="1"/>
    <col min="4" max="4" width="15.3333333333333" customWidth="1"/>
    <col min="5" max="5" width="14.7916666666667" customWidth="1"/>
    <col min="6" max="6" width="15.3333333333333" customWidth="1"/>
  </cols>
  <sheetData>
    <row r="1" ht="16.35" customHeight="1" spans="1:6">
      <c r="A1" s="10"/>
      <c r="B1" s="56" t="s">
        <v>226</v>
      </c>
      <c r="C1" s="55"/>
      <c r="D1" s="55"/>
      <c r="E1" s="55"/>
      <c r="F1" s="55"/>
    </row>
    <row r="2" ht="25" customHeight="1" spans="2:6">
      <c r="B2" s="57" t="s">
        <v>227</v>
      </c>
      <c r="C2" s="57"/>
      <c r="D2" s="57"/>
      <c r="E2" s="57"/>
      <c r="F2" s="57"/>
    </row>
    <row r="3" ht="26.7" customHeight="1" spans="2:6">
      <c r="B3" s="57"/>
      <c r="C3" s="57"/>
      <c r="D3" s="57"/>
      <c r="E3" s="57"/>
      <c r="F3" s="57"/>
    </row>
    <row r="4" ht="16.35" customHeight="1" spans="2:6">
      <c r="B4" s="55"/>
      <c r="C4" s="55"/>
      <c r="D4" s="55"/>
      <c r="E4" s="55"/>
      <c r="F4" s="55"/>
    </row>
    <row r="5" ht="21.55" customHeight="1" spans="2:6">
      <c r="B5" s="55"/>
      <c r="C5" s="55"/>
      <c r="D5" s="55"/>
      <c r="E5" s="55"/>
      <c r="F5" s="34" t="s">
        <v>7</v>
      </c>
    </row>
    <row r="6" ht="33.6" customHeight="1" spans="2:6">
      <c r="B6" s="58" t="s">
        <v>44</v>
      </c>
      <c r="C6" s="58" t="s">
        <v>45</v>
      </c>
      <c r="D6" s="58" t="s">
        <v>228</v>
      </c>
      <c r="E6" s="58"/>
      <c r="F6" s="58"/>
    </row>
    <row r="7" ht="31.05" customHeight="1" spans="2:6">
      <c r="B7" s="58"/>
      <c r="C7" s="58"/>
      <c r="D7" s="58" t="s">
        <v>46</v>
      </c>
      <c r="E7" s="58" t="s">
        <v>47</v>
      </c>
      <c r="F7" s="58" t="s">
        <v>48</v>
      </c>
    </row>
    <row r="8" ht="20.7" customHeight="1" spans="2:6">
      <c r="B8" s="59" t="s">
        <v>12</v>
      </c>
      <c r="C8" s="59"/>
      <c r="D8" s="32"/>
      <c r="E8" s="32"/>
      <c r="F8" s="32"/>
    </row>
    <row r="9" ht="16.35" customHeight="1" spans="2:6">
      <c r="B9" s="10" t="s">
        <v>229</v>
      </c>
      <c r="C9" s="10"/>
      <c r="D9" s="10"/>
      <c r="E9" s="10"/>
      <c r="F9" s="10"/>
    </row>
    <row r="10" spans="2:2">
      <c r="B10" t="s">
        <v>230</v>
      </c>
    </row>
  </sheetData>
  <mergeCells count="6">
    <mergeCell ref="D6:F6"/>
    <mergeCell ref="B8:C8"/>
    <mergeCell ref="B9:F9"/>
    <mergeCell ref="B6:B7"/>
    <mergeCell ref="C6:C7"/>
    <mergeCell ref="B2:F3"/>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D9" sqref="D9"/>
    </sheetView>
  </sheetViews>
  <sheetFormatPr defaultColWidth="10" defaultRowHeight="13.5" outlineLevelCol="5"/>
  <cols>
    <col min="1" max="1" width="0.816666666666667" customWidth="1"/>
    <col min="2" max="2" width="0.133333333333333" customWidth="1"/>
    <col min="3" max="3" width="26.0583333333333" customWidth="1"/>
    <col min="4" max="4" width="16.825" customWidth="1"/>
    <col min="5" max="5" width="26.6" customWidth="1"/>
    <col min="6" max="6" width="17.3666666666667" customWidth="1"/>
    <col min="7" max="7" width="9.76666666666667" customWidth="1"/>
  </cols>
  <sheetData>
    <row r="1" ht="16.35" customHeight="1" spans="1:3">
      <c r="A1" s="10"/>
      <c r="C1" s="11" t="s">
        <v>231</v>
      </c>
    </row>
    <row r="2" ht="16.35" customHeight="1" spans="3:6">
      <c r="C2" s="23" t="s">
        <v>232</v>
      </c>
      <c r="D2" s="23"/>
      <c r="E2" s="23"/>
      <c r="F2" s="23"/>
    </row>
    <row r="3" ht="16.35" customHeight="1" spans="3:6">
      <c r="C3" s="23"/>
      <c r="D3" s="23"/>
      <c r="E3" s="23"/>
      <c r="F3" s="23"/>
    </row>
    <row r="4" ht="16.35" customHeight="1"/>
    <row r="5" ht="23.25" customHeight="1" spans="6:6">
      <c r="F5" s="51" t="s">
        <v>7</v>
      </c>
    </row>
    <row r="6" ht="34.5" customHeight="1" spans="3:6">
      <c r="C6" s="52" t="s">
        <v>8</v>
      </c>
      <c r="D6" s="52"/>
      <c r="E6" s="52" t="s">
        <v>9</v>
      </c>
      <c r="F6" s="52"/>
    </row>
    <row r="7" ht="32.75" customHeight="1" spans="3:6">
      <c r="C7" s="52" t="s">
        <v>10</v>
      </c>
      <c r="D7" s="52" t="s">
        <v>11</v>
      </c>
      <c r="E7" s="52" t="s">
        <v>10</v>
      </c>
      <c r="F7" s="52" t="s">
        <v>11</v>
      </c>
    </row>
    <row r="8" ht="25" customHeight="1" spans="3:6">
      <c r="C8" s="53" t="s">
        <v>12</v>
      </c>
      <c r="D8" s="54">
        <f>SUM(D9:D17)</f>
        <v>2775.26</v>
      </c>
      <c r="E8" s="53" t="s">
        <v>12</v>
      </c>
      <c r="F8" s="54">
        <v>2775.26</v>
      </c>
    </row>
    <row r="9" ht="20.7" customHeight="1" spans="2:6">
      <c r="B9" s="55" t="s">
        <v>233</v>
      </c>
      <c r="C9" s="38" t="s">
        <v>18</v>
      </c>
      <c r="D9" s="54">
        <v>2775.26</v>
      </c>
      <c r="E9" s="38" t="s">
        <v>19</v>
      </c>
      <c r="F9" s="54">
        <v>901.86</v>
      </c>
    </row>
    <row r="10" ht="20.7" customHeight="1" spans="2:6">
      <c r="B10" s="55" t="s">
        <v>234</v>
      </c>
      <c r="C10" s="38" t="s">
        <v>20</v>
      </c>
      <c r="D10" s="54">
        <v>0</v>
      </c>
      <c r="E10" s="38" t="s">
        <v>21</v>
      </c>
      <c r="F10" s="54">
        <v>48.39</v>
      </c>
    </row>
    <row r="11" ht="20.7" customHeight="1" spans="2:6">
      <c r="B11" s="55"/>
      <c r="C11" s="38" t="s">
        <v>22</v>
      </c>
      <c r="D11" s="54"/>
      <c r="E11" s="38" t="s">
        <v>23</v>
      </c>
      <c r="F11" s="54">
        <v>706.32</v>
      </c>
    </row>
    <row r="12" ht="20.7" customHeight="1" spans="2:6">
      <c r="B12" s="55"/>
      <c r="C12" s="38" t="s">
        <v>235</v>
      </c>
      <c r="D12" s="54"/>
      <c r="E12" s="38" t="s">
        <v>24</v>
      </c>
      <c r="F12" s="54">
        <v>101.23</v>
      </c>
    </row>
    <row r="13" ht="20.7" customHeight="1" spans="2:6">
      <c r="B13" s="55"/>
      <c r="C13" s="38" t="s">
        <v>236</v>
      </c>
      <c r="D13" s="54"/>
      <c r="E13" s="38" t="s">
        <v>25</v>
      </c>
      <c r="F13" s="54">
        <v>126.31</v>
      </c>
    </row>
    <row r="14" ht="20.7" customHeight="1" spans="2:6">
      <c r="B14" s="55"/>
      <c r="C14" s="38" t="s">
        <v>237</v>
      </c>
      <c r="D14" s="54"/>
      <c r="E14" s="38" t="s">
        <v>26</v>
      </c>
      <c r="F14" s="54">
        <v>750.19</v>
      </c>
    </row>
    <row r="15" ht="20.7" customHeight="1" spans="2:6">
      <c r="B15" s="55"/>
      <c r="C15" s="38" t="s">
        <v>238</v>
      </c>
      <c r="D15" s="54"/>
      <c r="E15" s="38" t="s">
        <v>27</v>
      </c>
      <c r="F15" s="54">
        <v>12.2</v>
      </c>
    </row>
    <row r="16" ht="20.7" customHeight="1" spans="2:6">
      <c r="B16" s="55"/>
      <c r="C16" s="38" t="s">
        <v>239</v>
      </c>
      <c r="D16" s="54"/>
      <c r="E16" s="38" t="s">
        <v>28</v>
      </c>
      <c r="F16" s="54">
        <v>0</v>
      </c>
    </row>
    <row r="17" ht="20.7" customHeight="1" spans="2:6">
      <c r="B17" s="55"/>
      <c r="C17" s="38" t="s">
        <v>240</v>
      </c>
      <c r="D17" s="54"/>
      <c r="E17" s="38" t="s">
        <v>29</v>
      </c>
      <c r="F17" s="54">
        <v>100.27</v>
      </c>
    </row>
    <row r="18" ht="20.7" customHeight="1" spans="2:6">
      <c r="B18" s="55"/>
      <c r="C18" s="38"/>
      <c r="D18" s="54"/>
      <c r="E18" s="38" t="s">
        <v>30</v>
      </c>
      <c r="F18" s="54">
        <v>0</v>
      </c>
    </row>
    <row r="19" ht="20.7" customHeight="1" spans="2:6">
      <c r="B19" s="55"/>
      <c r="C19" s="38"/>
      <c r="D19" s="54"/>
      <c r="E19" s="38" t="s">
        <v>31</v>
      </c>
      <c r="F19" s="54">
        <v>28.5</v>
      </c>
    </row>
    <row r="20" ht="20.7" customHeight="1" spans="2:6">
      <c r="B20" s="55"/>
      <c r="C20" s="38"/>
      <c r="D20" s="54"/>
      <c r="E20" s="38" t="s">
        <v>32</v>
      </c>
      <c r="F20" s="54"/>
    </row>
  </sheetData>
  <mergeCells count="3">
    <mergeCell ref="C6:D6"/>
    <mergeCell ref="E6:F6"/>
    <mergeCell ref="C2:F3"/>
  </mergeCells>
  <printOptions horizontalCentered="1"/>
  <pageMargins left="0.0780000016093254" right="0.0780000016093254" top="0.39300000667572" bottom="0.078000001609325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9"/>
  <sheetViews>
    <sheetView workbookViewId="0">
      <selection activeCell="H9" sqref="H9"/>
    </sheetView>
  </sheetViews>
  <sheetFormatPr defaultColWidth="10" defaultRowHeight="13.5"/>
  <cols>
    <col min="1" max="1" width="0.408333333333333" customWidth="1"/>
    <col min="2" max="2" width="10.0416666666667" customWidth="1"/>
    <col min="3" max="3" width="29.9916666666667" customWidth="1"/>
    <col min="4" max="4" width="11.5333333333333" customWidth="1"/>
    <col min="5" max="5" width="9.76666666666667" customWidth="1"/>
    <col min="6" max="6" width="10.5833333333333" customWidth="1"/>
    <col min="7" max="7" width="11.125" customWidth="1"/>
    <col min="8" max="8" width="10.5833333333333" customWidth="1"/>
    <col min="9" max="9" width="10.8583333333333" customWidth="1"/>
    <col min="10" max="10" width="10.7166666666667" customWidth="1"/>
    <col min="11" max="11" width="10.4416666666667" customWidth="1"/>
    <col min="12" max="12" width="11.4" customWidth="1"/>
    <col min="13" max="13" width="11.5333333333333" customWidth="1"/>
  </cols>
  <sheetData>
    <row r="1" ht="16.35" customHeight="1" spans="1:2">
      <c r="A1" s="10"/>
      <c r="B1" s="11" t="s">
        <v>241</v>
      </c>
    </row>
    <row r="2" ht="16.35" customHeight="1" spans="2:13">
      <c r="B2" s="23" t="s">
        <v>242</v>
      </c>
      <c r="C2" s="23"/>
      <c r="D2" s="23"/>
      <c r="E2" s="23"/>
      <c r="F2" s="23"/>
      <c r="G2" s="23"/>
      <c r="H2" s="23"/>
      <c r="I2" s="23"/>
      <c r="J2" s="23"/>
      <c r="K2" s="23"/>
      <c r="L2" s="23"/>
      <c r="M2" s="23"/>
    </row>
    <row r="3" ht="16.35" customHeight="1" spans="2:13">
      <c r="B3" s="23"/>
      <c r="C3" s="23"/>
      <c r="D3" s="23"/>
      <c r="E3" s="23"/>
      <c r="F3" s="23"/>
      <c r="G3" s="23"/>
      <c r="H3" s="23"/>
      <c r="I3" s="23"/>
      <c r="J3" s="23"/>
      <c r="K3" s="23"/>
      <c r="L3" s="23"/>
      <c r="M3" s="23"/>
    </row>
    <row r="4" ht="16.35" customHeight="1"/>
    <row r="5" ht="22.4" customHeight="1" spans="13:13">
      <c r="M5" s="34" t="s">
        <v>7</v>
      </c>
    </row>
    <row r="6" ht="36.2" customHeight="1" spans="2:13">
      <c r="B6" s="42" t="s">
        <v>243</v>
      </c>
      <c r="C6" s="42"/>
      <c r="D6" s="42" t="s">
        <v>46</v>
      </c>
      <c r="E6" s="43" t="s">
        <v>244</v>
      </c>
      <c r="F6" s="43" t="s">
        <v>245</v>
      </c>
      <c r="G6" s="43" t="s">
        <v>246</v>
      </c>
      <c r="H6" s="43" t="s">
        <v>247</v>
      </c>
      <c r="I6" s="43" t="s">
        <v>248</v>
      </c>
      <c r="J6" s="43" t="s">
        <v>249</v>
      </c>
      <c r="K6" s="43" t="s">
        <v>250</v>
      </c>
      <c r="L6" s="43" t="s">
        <v>251</v>
      </c>
      <c r="M6" s="43" t="s">
        <v>252</v>
      </c>
    </row>
    <row r="7" ht="30.15" customHeight="1" spans="2:13">
      <c r="B7" s="42" t="s">
        <v>157</v>
      </c>
      <c r="C7" s="42" t="s">
        <v>45</v>
      </c>
      <c r="D7" s="42"/>
      <c r="E7" s="43"/>
      <c r="F7" s="43"/>
      <c r="G7" s="43"/>
      <c r="H7" s="43"/>
      <c r="I7" s="43"/>
      <c r="J7" s="43"/>
      <c r="K7" s="43"/>
      <c r="L7" s="43"/>
      <c r="M7" s="43"/>
    </row>
    <row r="8" ht="20.7" customHeight="1" spans="2:13">
      <c r="B8" s="44" t="s">
        <v>12</v>
      </c>
      <c r="C8" s="44"/>
      <c r="D8" s="45">
        <v>2775.26</v>
      </c>
      <c r="E8" s="45">
        <v>2775.26</v>
      </c>
      <c r="F8" s="45"/>
      <c r="G8" s="45"/>
      <c r="H8" s="45"/>
      <c r="I8" s="45"/>
      <c r="J8" s="45"/>
      <c r="K8" s="45"/>
      <c r="L8" s="45"/>
      <c r="M8" s="45"/>
    </row>
    <row r="9" ht="20.7" customHeight="1" spans="2:13">
      <c r="B9" s="46" t="s">
        <v>49</v>
      </c>
      <c r="C9" s="47" t="s">
        <v>19</v>
      </c>
      <c r="D9" s="48">
        <f>SUM(E9:M9)</f>
        <v>901.87</v>
      </c>
      <c r="E9" s="48">
        <v>901.87</v>
      </c>
      <c r="F9" s="48"/>
      <c r="G9" s="48"/>
      <c r="H9" s="48"/>
      <c r="I9" s="48"/>
      <c r="J9" s="48"/>
      <c r="K9" s="48"/>
      <c r="L9" s="48"/>
      <c r="M9" s="48"/>
    </row>
    <row r="10" ht="18.1" customHeight="1" spans="2:13">
      <c r="B10" s="49" t="s">
        <v>253</v>
      </c>
      <c r="C10" s="50" t="s">
        <v>254</v>
      </c>
      <c r="D10" s="48">
        <f t="shared" ref="D10:D41" si="0">SUM(E10:M10)</f>
        <v>4</v>
      </c>
      <c r="E10" s="48">
        <v>4</v>
      </c>
      <c r="F10" s="48"/>
      <c r="G10" s="48"/>
      <c r="H10" s="48"/>
      <c r="I10" s="48"/>
      <c r="J10" s="48"/>
      <c r="K10" s="48"/>
      <c r="L10" s="48"/>
      <c r="M10" s="48"/>
    </row>
    <row r="11" ht="19.8" customHeight="1" spans="2:13">
      <c r="B11" s="49" t="s">
        <v>255</v>
      </c>
      <c r="C11" s="50" t="s">
        <v>256</v>
      </c>
      <c r="D11" s="48">
        <f t="shared" si="0"/>
        <v>4</v>
      </c>
      <c r="E11" s="48">
        <v>4</v>
      </c>
      <c r="F11" s="48"/>
      <c r="G11" s="48"/>
      <c r="H11" s="48"/>
      <c r="I11" s="48"/>
      <c r="J11" s="48"/>
      <c r="K11" s="48"/>
      <c r="L11" s="48"/>
      <c r="M11" s="48"/>
    </row>
    <row r="12" ht="18.1" customHeight="1" spans="2:13">
      <c r="B12" s="49" t="s">
        <v>257</v>
      </c>
      <c r="C12" s="50" t="s">
        <v>258</v>
      </c>
      <c r="D12" s="48">
        <f t="shared" si="0"/>
        <v>887.87</v>
      </c>
      <c r="E12" s="48">
        <v>887.87</v>
      </c>
      <c r="F12" s="48"/>
      <c r="G12" s="48"/>
      <c r="H12" s="48"/>
      <c r="I12" s="48"/>
      <c r="J12" s="48"/>
      <c r="K12" s="48"/>
      <c r="L12" s="48"/>
      <c r="M12" s="48"/>
    </row>
    <row r="13" ht="19.8" customHeight="1" spans="2:13">
      <c r="B13" s="49" t="s">
        <v>259</v>
      </c>
      <c r="C13" s="50" t="s">
        <v>260</v>
      </c>
      <c r="D13" s="48">
        <f t="shared" si="0"/>
        <v>719.28</v>
      </c>
      <c r="E13" s="48">
        <v>719.28</v>
      </c>
      <c r="F13" s="48"/>
      <c r="G13" s="48"/>
      <c r="H13" s="48"/>
      <c r="I13" s="48"/>
      <c r="J13" s="48"/>
      <c r="K13" s="48"/>
      <c r="L13" s="48"/>
      <c r="M13" s="48"/>
    </row>
    <row r="14" ht="19.8" customHeight="1" spans="2:13">
      <c r="B14" s="49" t="s">
        <v>261</v>
      </c>
      <c r="C14" s="50" t="s">
        <v>262</v>
      </c>
      <c r="D14" s="48">
        <f t="shared" si="0"/>
        <v>168.59</v>
      </c>
      <c r="E14" s="48">
        <v>168.59</v>
      </c>
      <c r="F14" s="48"/>
      <c r="G14" s="48"/>
      <c r="H14" s="48"/>
      <c r="I14" s="48"/>
      <c r="J14" s="48"/>
      <c r="K14" s="48"/>
      <c r="L14" s="48"/>
      <c r="M14" s="48"/>
    </row>
    <row r="15" ht="18.1" customHeight="1" spans="2:13">
      <c r="B15" s="49" t="s">
        <v>263</v>
      </c>
      <c r="C15" s="50" t="s">
        <v>264</v>
      </c>
      <c r="D15" s="48">
        <f t="shared" si="0"/>
        <v>10</v>
      </c>
      <c r="E15" s="48">
        <v>10</v>
      </c>
      <c r="F15" s="48"/>
      <c r="G15" s="48"/>
      <c r="H15" s="48"/>
      <c r="I15" s="48"/>
      <c r="J15" s="48"/>
      <c r="K15" s="48"/>
      <c r="L15" s="48"/>
      <c r="M15" s="48"/>
    </row>
    <row r="16" ht="19.8" customHeight="1" spans="2:13">
      <c r="B16" s="49" t="s">
        <v>265</v>
      </c>
      <c r="C16" s="50" t="s">
        <v>266</v>
      </c>
      <c r="D16" s="48">
        <f t="shared" si="0"/>
        <v>10</v>
      </c>
      <c r="E16" s="48">
        <v>10</v>
      </c>
      <c r="F16" s="48"/>
      <c r="G16" s="48"/>
      <c r="H16" s="48"/>
      <c r="I16" s="48"/>
      <c r="J16" s="48"/>
      <c r="K16" s="48"/>
      <c r="L16" s="48"/>
      <c r="M16" s="48"/>
    </row>
    <row r="17" ht="20.7" customHeight="1" spans="2:13">
      <c r="B17" s="46" t="s">
        <v>64</v>
      </c>
      <c r="C17" s="47" t="s">
        <v>21</v>
      </c>
      <c r="D17" s="48">
        <f t="shared" si="0"/>
        <v>48.39</v>
      </c>
      <c r="E17" s="48">
        <v>48.39</v>
      </c>
      <c r="F17" s="48"/>
      <c r="G17" s="48"/>
      <c r="H17" s="48"/>
      <c r="I17" s="48"/>
      <c r="J17" s="48"/>
      <c r="K17" s="48"/>
      <c r="L17" s="48"/>
      <c r="M17" s="48"/>
    </row>
    <row r="18" ht="18.1" customHeight="1" spans="2:13">
      <c r="B18" s="49" t="s">
        <v>267</v>
      </c>
      <c r="C18" s="50" t="s">
        <v>268</v>
      </c>
      <c r="D18" s="48">
        <f t="shared" si="0"/>
        <v>48.39</v>
      </c>
      <c r="E18" s="48">
        <v>48.39</v>
      </c>
      <c r="F18" s="48"/>
      <c r="G18" s="48"/>
      <c r="H18" s="48"/>
      <c r="I18" s="48"/>
      <c r="J18" s="48"/>
      <c r="K18" s="48"/>
      <c r="L18" s="48"/>
      <c r="M18" s="48"/>
    </row>
    <row r="19" ht="19.8" customHeight="1" spans="2:13">
      <c r="B19" s="49" t="s">
        <v>269</v>
      </c>
      <c r="C19" s="50" t="s">
        <v>270</v>
      </c>
      <c r="D19" s="48">
        <f t="shared" si="0"/>
        <v>48.39</v>
      </c>
      <c r="E19" s="48">
        <v>48.39</v>
      </c>
      <c r="F19" s="48"/>
      <c r="G19" s="48"/>
      <c r="H19" s="48"/>
      <c r="I19" s="48"/>
      <c r="J19" s="48"/>
      <c r="K19" s="48"/>
      <c r="L19" s="48"/>
      <c r="M19" s="48"/>
    </row>
    <row r="20" ht="19.8" customHeight="1" spans="2:13">
      <c r="B20" s="49" t="s">
        <v>271</v>
      </c>
      <c r="C20" s="50" t="s">
        <v>272</v>
      </c>
      <c r="D20" s="48">
        <f t="shared" si="0"/>
        <v>0</v>
      </c>
      <c r="E20" s="48">
        <v>0</v>
      </c>
      <c r="F20" s="48"/>
      <c r="G20" s="48"/>
      <c r="H20" s="48"/>
      <c r="I20" s="48"/>
      <c r="J20" s="48"/>
      <c r="K20" s="48"/>
      <c r="L20" s="48"/>
      <c r="M20" s="48"/>
    </row>
    <row r="21" ht="20.7" customHeight="1" spans="2:13">
      <c r="B21" s="46" t="s">
        <v>71</v>
      </c>
      <c r="C21" s="47" t="s">
        <v>23</v>
      </c>
      <c r="D21" s="48">
        <f t="shared" si="0"/>
        <v>706.31</v>
      </c>
      <c r="E21" s="48">
        <v>706.31</v>
      </c>
      <c r="F21" s="48"/>
      <c r="G21" s="48"/>
      <c r="H21" s="48"/>
      <c r="I21" s="48"/>
      <c r="J21" s="48"/>
      <c r="K21" s="48"/>
      <c r="L21" s="48"/>
      <c r="M21" s="48"/>
    </row>
    <row r="22" ht="18.1" customHeight="1" spans="2:13">
      <c r="B22" s="49" t="s">
        <v>273</v>
      </c>
      <c r="C22" s="50" t="s">
        <v>274</v>
      </c>
      <c r="D22" s="48">
        <f t="shared" si="0"/>
        <v>64.21</v>
      </c>
      <c r="E22" s="48">
        <v>64.21</v>
      </c>
      <c r="F22" s="48"/>
      <c r="G22" s="48"/>
      <c r="H22" s="48"/>
      <c r="I22" s="48"/>
      <c r="J22" s="48"/>
      <c r="K22" s="48"/>
      <c r="L22" s="48"/>
      <c r="M22" s="48"/>
    </row>
    <row r="23" ht="19.8" customHeight="1" spans="2:13">
      <c r="B23" s="49" t="s">
        <v>275</v>
      </c>
      <c r="C23" s="50" t="s">
        <v>276</v>
      </c>
      <c r="D23" s="48">
        <f t="shared" si="0"/>
        <v>64.21</v>
      </c>
      <c r="E23" s="48">
        <v>64.21</v>
      </c>
      <c r="F23" s="48"/>
      <c r="G23" s="48"/>
      <c r="H23" s="48"/>
      <c r="I23" s="48"/>
      <c r="J23" s="48"/>
      <c r="K23" s="48"/>
      <c r="L23" s="48"/>
      <c r="M23" s="48"/>
    </row>
    <row r="24" ht="18.1" customHeight="1" spans="2:13">
      <c r="B24" s="49" t="s">
        <v>277</v>
      </c>
      <c r="C24" s="50" t="s">
        <v>278</v>
      </c>
      <c r="D24" s="48">
        <f t="shared" si="0"/>
        <v>303.85</v>
      </c>
      <c r="E24" s="48">
        <v>303.85</v>
      </c>
      <c r="F24" s="48"/>
      <c r="G24" s="48"/>
      <c r="H24" s="48"/>
      <c r="I24" s="48"/>
      <c r="J24" s="48"/>
      <c r="K24" s="48"/>
      <c r="L24" s="48"/>
      <c r="M24" s="48"/>
    </row>
    <row r="25" ht="19.8" customHeight="1" spans="2:13">
      <c r="B25" s="49" t="s">
        <v>279</v>
      </c>
      <c r="C25" s="50" t="s">
        <v>280</v>
      </c>
      <c r="D25" s="48">
        <f t="shared" si="0"/>
        <v>303.85</v>
      </c>
      <c r="E25" s="48">
        <v>303.85</v>
      </c>
      <c r="F25" s="48"/>
      <c r="G25" s="48"/>
      <c r="H25" s="48"/>
      <c r="I25" s="48"/>
      <c r="J25" s="48"/>
      <c r="K25" s="48"/>
      <c r="L25" s="48"/>
      <c r="M25" s="48"/>
    </row>
    <row r="26" ht="18.1" customHeight="1" spans="2:13">
      <c r="B26" s="49" t="s">
        <v>281</v>
      </c>
      <c r="C26" s="50" t="s">
        <v>282</v>
      </c>
      <c r="D26" s="48">
        <f t="shared" si="0"/>
        <v>285.06</v>
      </c>
      <c r="E26" s="48">
        <v>285.06</v>
      </c>
      <c r="F26" s="48"/>
      <c r="G26" s="48"/>
      <c r="H26" s="48"/>
      <c r="I26" s="48"/>
      <c r="J26" s="48"/>
      <c r="K26" s="48"/>
      <c r="L26" s="48"/>
      <c r="M26" s="48"/>
    </row>
    <row r="27" ht="19.8" customHeight="1" spans="2:13">
      <c r="B27" s="49" t="s">
        <v>283</v>
      </c>
      <c r="C27" s="50" t="s">
        <v>284</v>
      </c>
      <c r="D27" s="48">
        <f t="shared" si="0"/>
        <v>123.67</v>
      </c>
      <c r="E27" s="48">
        <v>123.67</v>
      </c>
      <c r="F27" s="48"/>
      <c r="G27" s="48"/>
      <c r="H27" s="48"/>
      <c r="I27" s="48"/>
      <c r="J27" s="48"/>
      <c r="K27" s="48"/>
      <c r="L27" s="48"/>
      <c r="M27" s="48"/>
    </row>
    <row r="28" ht="19.8" customHeight="1" spans="2:13">
      <c r="B28" s="49" t="s">
        <v>285</v>
      </c>
      <c r="C28" s="50" t="s">
        <v>286</v>
      </c>
      <c r="D28" s="48">
        <f t="shared" si="0"/>
        <v>61.83</v>
      </c>
      <c r="E28" s="48">
        <v>61.83</v>
      </c>
      <c r="F28" s="48"/>
      <c r="G28" s="48"/>
      <c r="H28" s="48"/>
      <c r="I28" s="48"/>
      <c r="J28" s="48"/>
      <c r="K28" s="48"/>
      <c r="L28" s="48"/>
      <c r="M28" s="48"/>
    </row>
    <row r="29" ht="19.8" customHeight="1" spans="2:13">
      <c r="B29" s="49" t="s">
        <v>287</v>
      </c>
      <c r="C29" s="50" t="s">
        <v>288</v>
      </c>
      <c r="D29" s="48">
        <f t="shared" si="0"/>
        <v>99.55</v>
      </c>
      <c r="E29" s="48">
        <v>99.55</v>
      </c>
      <c r="F29" s="48"/>
      <c r="G29" s="48"/>
      <c r="H29" s="48"/>
      <c r="I29" s="48"/>
      <c r="J29" s="48"/>
      <c r="K29" s="48"/>
      <c r="L29" s="48"/>
      <c r="M29" s="48"/>
    </row>
    <row r="30" ht="18.1" customHeight="1" spans="2:13">
      <c r="B30" s="49" t="s">
        <v>289</v>
      </c>
      <c r="C30" s="50" t="s">
        <v>290</v>
      </c>
      <c r="D30" s="48">
        <f t="shared" si="0"/>
        <v>53.2</v>
      </c>
      <c r="E30" s="48">
        <v>53.2</v>
      </c>
      <c r="F30" s="48"/>
      <c r="G30" s="48"/>
      <c r="H30" s="48"/>
      <c r="I30" s="48"/>
      <c r="J30" s="48"/>
      <c r="K30" s="48"/>
      <c r="L30" s="48"/>
      <c r="M30" s="48"/>
    </row>
    <row r="31" ht="19.8" customHeight="1" spans="2:13">
      <c r="B31" s="49" t="s">
        <v>291</v>
      </c>
      <c r="C31" s="50" t="s">
        <v>292</v>
      </c>
      <c r="D31" s="48">
        <f t="shared" si="0"/>
        <v>53.2</v>
      </c>
      <c r="E31" s="48">
        <v>53.2</v>
      </c>
      <c r="F31" s="48"/>
      <c r="G31" s="48"/>
      <c r="H31" s="48"/>
      <c r="I31" s="48"/>
      <c r="J31" s="48"/>
      <c r="K31" s="48"/>
      <c r="L31" s="48"/>
      <c r="M31" s="48"/>
    </row>
    <row r="32" ht="20.7" customHeight="1" spans="2:13">
      <c r="B32" s="46" t="s">
        <v>92</v>
      </c>
      <c r="C32" s="47" t="s">
        <v>24</v>
      </c>
      <c r="D32" s="48">
        <f t="shared" si="0"/>
        <v>101.23</v>
      </c>
      <c r="E32" s="48">
        <v>101.23</v>
      </c>
      <c r="F32" s="48"/>
      <c r="G32" s="48"/>
      <c r="H32" s="48"/>
      <c r="I32" s="48"/>
      <c r="J32" s="48"/>
      <c r="K32" s="48"/>
      <c r="L32" s="48"/>
      <c r="M32" s="48"/>
    </row>
    <row r="33" ht="18.1" customHeight="1" spans="2:13">
      <c r="B33" s="49" t="s">
        <v>293</v>
      </c>
      <c r="C33" s="50" t="s">
        <v>294</v>
      </c>
      <c r="D33" s="48">
        <f t="shared" si="0"/>
        <v>101.23</v>
      </c>
      <c r="E33" s="48">
        <v>101.23</v>
      </c>
      <c r="F33" s="48"/>
      <c r="G33" s="48"/>
      <c r="H33" s="48"/>
      <c r="I33" s="48"/>
      <c r="J33" s="48"/>
      <c r="K33" s="48"/>
      <c r="L33" s="48"/>
      <c r="M33" s="48"/>
    </row>
    <row r="34" ht="19.8" customHeight="1" spans="2:13">
      <c r="B34" s="49" t="s">
        <v>295</v>
      </c>
      <c r="C34" s="50" t="s">
        <v>296</v>
      </c>
      <c r="D34" s="48">
        <f t="shared" si="0"/>
        <v>40.68</v>
      </c>
      <c r="E34" s="48">
        <v>40.68</v>
      </c>
      <c r="F34" s="48"/>
      <c r="G34" s="48"/>
      <c r="H34" s="48"/>
      <c r="I34" s="48"/>
      <c r="J34" s="48"/>
      <c r="K34" s="48"/>
      <c r="L34" s="48"/>
      <c r="M34" s="48"/>
    </row>
    <row r="35" ht="19.8" customHeight="1" spans="2:13">
      <c r="B35" s="49" t="s">
        <v>297</v>
      </c>
      <c r="C35" s="50" t="s">
        <v>298</v>
      </c>
      <c r="D35" s="48">
        <f t="shared" si="0"/>
        <v>25.04</v>
      </c>
      <c r="E35" s="48">
        <v>25.04</v>
      </c>
      <c r="F35" s="48"/>
      <c r="G35" s="48"/>
      <c r="H35" s="48"/>
      <c r="I35" s="48"/>
      <c r="J35" s="48"/>
      <c r="K35" s="48"/>
      <c r="L35" s="48"/>
      <c r="M35" s="48"/>
    </row>
    <row r="36" ht="19.8" customHeight="1" spans="2:13">
      <c r="B36" s="49" t="s">
        <v>299</v>
      </c>
      <c r="C36" s="50" t="s">
        <v>300</v>
      </c>
      <c r="D36" s="48">
        <f t="shared" si="0"/>
        <v>35.51</v>
      </c>
      <c r="E36" s="48">
        <v>35.51</v>
      </c>
      <c r="F36" s="48"/>
      <c r="G36" s="48"/>
      <c r="H36" s="48"/>
      <c r="I36" s="48"/>
      <c r="J36" s="48"/>
      <c r="K36" s="48"/>
      <c r="L36" s="48"/>
      <c r="M36" s="48"/>
    </row>
    <row r="37" ht="20.7" customHeight="1" spans="2:13">
      <c r="B37" s="46" t="s">
        <v>101</v>
      </c>
      <c r="C37" s="47" t="s">
        <v>25</v>
      </c>
      <c r="D37" s="48">
        <f t="shared" si="0"/>
        <v>126.31</v>
      </c>
      <c r="E37" s="48">
        <v>126.31</v>
      </c>
      <c r="F37" s="48"/>
      <c r="G37" s="48"/>
      <c r="H37" s="48"/>
      <c r="I37" s="48"/>
      <c r="J37" s="48"/>
      <c r="K37" s="48"/>
      <c r="L37" s="48"/>
      <c r="M37" s="48"/>
    </row>
    <row r="38" ht="18.1" customHeight="1" spans="2:13">
      <c r="B38" s="49" t="s">
        <v>301</v>
      </c>
      <c r="C38" s="50" t="s">
        <v>302</v>
      </c>
      <c r="D38" s="48">
        <f t="shared" si="0"/>
        <v>66.31</v>
      </c>
      <c r="E38" s="48">
        <v>66.31</v>
      </c>
      <c r="F38" s="48"/>
      <c r="G38" s="48"/>
      <c r="H38" s="48"/>
      <c r="I38" s="48"/>
      <c r="J38" s="48"/>
      <c r="K38" s="48"/>
      <c r="L38" s="48"/>
      <c r="M38" s="48"/>
    </row>
    <row r="39" ht="19.8" customHeight="1" spans="2:13">
      <c r="B39" s="49" t="s">
        <v>303</v>
      </c>
      <c r="C39" s="50" t="s">
        <v>304</v>
      </c>
      <c r="D39" s="48">
        <f t="shared" si="0"/>
        <v>66.31</v>
      </c>
      <c r="E39" s="48">
        <v>66.31</v>
      </c>
      <c r="F39" s="48"/>
      <c r="G39" s="48"/>
      <c r="H39" s="48"/>
      <c r="I39" s="48"/>
      <c r="J39" s="48"/>
      <c r="K39" s="48"/>
      <c r="L39" s="48"/>
      <c r="M39" s="48"/>
    </row>
    <row r="40" ht="18.1" customHeight="1" spans="2:13">
      <c r="B40" s="49" t="s">
        <v>305</v>
      </c>
      <c r="C40" s="50" t="s">
        <v>306</v>
      </c>
      <c r="D40" s="48">
        <f t="shared" si="0"/>
        <v>60</v>
      </c>
      <c r="E40" s="48">
        <v>60</v>
      </c>
      <c r="F40" s="48"/>
      <c r="G40" s="48"/>
      <c r="H40" s="48"/>
      <c r="I40" s="48"/>
      <c r="J40" s="48"/>
      <c r="K40" s="48"/>
      <c r="L40" s="48"/>
      <c r="M40" s="48"/>
    </row>
    <row r="41" ht="19.8" customHeight="1" spans="2:13">
      <c r="B41" s="49" t="s">
        <v>307</v>
      </c>
      <c r="C41" s="50" t="s">
        <v>308</v>
      </c>
      <c r="D41" s="48">
        <f t="shared" si="0"/>
        <v>60</v>
      </c>
      <c r="E41" s="48">
        <v>60</v>
      </c>
      <c r="F41" s="48"/>
      <c r="G41" s="48"/>
      <c r="H41" s="48"/>
      <c r="I41" s="48"/>
      <c r="J41" s="48"/>
      <c r="K41" s="48"/>
      <c r="L41" s="48"/>
      <c r="M41" s="48"/>
    </row>
    <row r="42" ht="20.7" customHeight="1" spans="2:13">
      <c r="B42" s="46" t="s">
        <v>110</v>
      </c>
      <c r="C42" s="47" t="s">
        <v>26</v>
      </c>
      <c r="D42" s="48">
        <f t="shared" ref="D42:D66" si="1">SUM(E42:M42)</f>
        <v>750.19</v>
      </c>
      <c r="E42" s="48">
        <v>750.19</v>
      </c>
      <c r="F42" s="48"/>
      <c r="G42" s="48"/>
      <c r="H42" s="48"/>
      <c r="I42" s="48"/>
      <c r="J42" s="48"/>
      <c r="K42" s="48"/>
      <c r="L42" s="48"/>
      <c r="M42" s="48"/>
    </row>
    <row r="43" ht="18.1" customHeight="1" spans="2:13">
      <c r="B43" s="49" t="s">
        <v>309</v>
      </c>
      <c r="C43" s="50" t="s">
        <v>310</v>
      </c>
      <c r="D43" s="48">
        <f t="shared" si="1"/>
        <v>420.98</v>
      </c>
      <c r="E43" s="48">
        <v>420.98</v>
      </c>
      <c r="F43" s="48"/>
      <c r="G43" s="48"/>
      <c r="H43" s="48"/>
      <c r="I43" s="48"/>
      <c r="J43" s="48"/>
      <c r="K43" s="48"/>
      <c r="L43" s="48"/>
      <c r="M43" s="48"/>
    </row>
    <row r="44" ht="19.8" customHeight="1" spans="2:13">
      <c r="B44" s="49" t="s">
        <v>311</v>
      </c>
      <c r="C44" s="50" t="s">
        <v>292</v>
      </c>
      <c r="D44" s="48">
        <f t="shared" si="1"/>
        <v>385.98</v>
      </c>
      <c r="E44" s="48">
        <v>385.98</v>
      </c>
      <c r="F44" s="48"/>
      <c r="G44" s="48"/>
      <c r="H44" s="48"/>
      <c r="I44" s="48"/>
      <c r="J44" s="48"/>
      <c r="K44" s="48"/>
      <c r="L44" s="48"/>
      <c r="M44" s="48"/>
    </row>
    <row r="45" ht="19.8" customHeight="1" spans="2:13">
      <c r="B45" s="49" t="s">
        <v>312</v>
      </c>
      <c r="C45" s="50" t="s">
        <v>313</v>
      </c>
      <c r="D45" s="48">
        <f t="shared" si="1"/>
        <v>35</v>
      </c>
      <c r="E45" s="48">
        <v>35</v>
      </c>
      <c r="F45" s="48"/>
      <c r="G45" s="48"/>
      <c r="H45" s="48"/>
      <c r="I45" s="48"/>
      <c r="J45" s="48"/>
      <c r="K45" s="48"/>
      <c r="L45" s="48"/>
      <c r="M45" s="48"/>
    </row>
    <row r="46" ht="18.1" customHeight="1" spans="2:13">
      <c r="B46" s="49" t="s">
        <v>314</v>
      </c>
      <c r="C46" s="50" t="s">
        <v>315</v>
      </c>
      <c r="D46" s="48">
        <f t="shared" si="1"/>
        <v>0</v>
      </c>
      <c r="E46" s="48">
        <v>0</v>
      </c>
      <c r="F46" s="48"/>
      <c r="G46" s="48"/>
      <c r="H46" s="48"/>
      <c r="I46" s="48"/>
      <c r="J46" s="48"/>
      <c r="K46" s="48"/>
      <c r="L46" s="48"/>
      <c r="M46" s="48"/>
    </row>
    <row r="47" ht="19.8" customHeight="1" spans="2:13">
      <c r="B47" s="49" t="s">
        <v>316</v>
      </c>
      <c r="C47" s="50" t="s">
        <v>317</v>
      </c>
      <c r="D47" s="48">
        <f t="shared" si="1"/>
        <v>0</v>
      </c>
      <c r="E47" s="48">
        <v>0</v>
      </c>
      <c r="F47" s="48"/>
      <c r="G47" s="48"/>
      <c r="H47" s="48"/>
      <c r="I47" s="48"/>
      <c r="J47" s="48"/>
      <c r="K47" s="48"/>
      <c r="L47" s="48"/>
      <c r="M47" s="48"/>
    </row>
    <row r="48" ht="18.1" customHeight="1" spans="2:13">
      <c r="B48" s="49" t="s">
        <v>318</v>
      </c>
      <c r="C48" s="50" t="s">
        <v>319</v>
      </c>
      <c r="D48" s="48">
        <f t="shared" si="1"/>
        <v>329.21</v>
      </c>
      <c r="E48" s="48">
        <v>329.21</v>
      </c>
      <c r="F48" s="48"/>
      <c r="G48" s="48"/>
      <c r="H48" s="48"/>
      <c r="I48" s="48"/>
      <c r="J48" s="48"/>
      <c r="K48" s="48"/>
      <c r="L48" s="48"/>
      <c r="M48" s="48"/>
    </row>
    <row r="49" ht="19.8" customHeight="1" spans="2:13">
      <c r="B49" s="49" t="s">
        <v>320</v>
      </c>
      <c r="C49" s="50" t="s">
        <v>321</v>
      </c>
      <c r="D49" s="48">
        <f t="shared" si="1"/>
        <v>329.21</v>
      </c>
      <c r="E49" s="48">
        <v>329.21</v>
      </c>
      <c r="F49" s="48"/>
      <c r="G49" s="48"/>
      <c r="H49" s="48"/>
      <c r="I49" s="48"/>
      <c r="J49" s="48"/>
      <c r="K49" s="48"/>
      <c r="L49" s="48"/>
      <c r="M49" s="48"/>
    </row>
    <row r="50" ht="20.7" customHeight="1" spans="2:13">
      <c r="B50" s="46" t="s">
        <v>124</v>
      </c>
      <c r="C50" s="47" t="s">
        <v>27</v>
      </c>
      <c r="D50" s="48">
        <f t="shared" si="1"/>
        <v>12.2</v>
      </c>
      <c r="E50" s="48">
        <v>12.2</v>
      </c>
      <c r="F50" s="48"/>
      <c r="G50" s="48"/>
      <c r="H50" s="48"/>
      <c r="I50" s="48"/>
      <c r="J50" s="48"/>
      <c r="K50" s="48"/>
      <c r="L50" s="48"/>
      <c r="M50" s="48"/>
    </row>
    <row r="51" ht="18.1" customHeight="1" spans="2:13">
      <c r="B51" s="49" t="s">
        <v>322</v>
      </c>
      <c r="C51" s="50" t="s">
        <v>323</v>
      </c>
      <c r="D51" s="48">
        <f t="shared" si="1"/>
        <v>12.2</v>
      </c>
      <c r="E51" s="48">
        <v>12.2</v>
      </c>
      <c r="F51" s="48"/>
      <c r="G51" s="48"/>
      <c r="H51" s="48"/>
      <c r="I51" s="48"/>
      <c r="J51" s="48"/>
      <c r="K51" s="48"/>
      <c r="L51" s="48"/>
      <c r="M51" s="48"/>
    </row>
    <row r="52" ht="19.8" customHeight="1" spans="2:13">
      <c r="B52" s="49" t="s">
        <v>324</v>
      </c>
      <c r="C52" s="50" t="s">
        <v>325</v>
      </c>
      <c r="D52" s="48">
        <f t="shared" si="1"/>
        <v>0</v>
      </c>
      <c r="E52" s="48">
        <v>0</v>
      </c>
      <c r="F52" s="48"/>
      <c r="G52" s="48"/>
      <c r="H52" s="48"/>
      <c r="I52" s="48"/>
      <c r="J52" s="48"/>
      <c r="K52" s="48"/>
      <c r="L52" s="48"/>
      <c r="M52" s="48"/>
    </row>
    <row r="53" ht="19.8" customHeight="1" spans="2:13">
      <c r="B53" s="49" t="s">
        <v>326</v>
      </c>
      <c r="C53" s="50" t="s">
        <v>327</v>
      </c>
      <c r="D53" s="48">
        <f t="shared" si="1"/>
        <v>0</v>
      </c>
      <c r="E53" s="48">
        <v>0</v>
      </c>
      <c r="F53" s="48"/>
      <c r="G53" s="48"/>
      <c r="H53" s="48"/>
      <c r="I53" s="48"/>
      <c r="J53" s="48"/>
      <c r="K53" s="48"/>
      <c r="L53" s="48"/>
      <c r="M53" s="48"/>
    </row>
    <row r="54" ht="19.8" customHeight="1" spans="2:13">
      <c r="B54" s="49" t="s">
        <v>328</v>
      </c>
      <c r="C54" s="50" t="s">
        <v>329</v>
      </c>
      <c r="D54" s="48">
        <f t="shared" si="1"/>
        <v>12.2</v>
      </c>
      <c r="E54" s="48">
        <v>12.2</v>
      </c>
      <c r="F54" s="48"/>
      <c r="G54" s="48"/>
      <c r="H54" s="48"/>
      <c r="I54" s="48"/>
      <c r="J54" s="48"/>
      <c r="K54" s="48"/>
      <c r="L54" s="48"/>
      <c r="M54" s="48"/>
    </row>
    <row r="55" ht="20.7" customHeight="1" spans="2:13">
      <c r="B55" s="46" t="s">
        <v>133</v>
      </c>
      <c r="C55" s="47" t="s">
        <v>28</v>
      </c>
      <c r="D55" s="48">
        <f t="shared" si="1"/>
        <v>0</v>
      </c>
      <c r="E55" s="48">
        <v>0</v>
      </c>
      <c r="F55" s="48"/>
      <c r="G55" s="48"/>
      <c r="H55" s="48"/>
      <c r="I55" s="48"/>
      <c r="J55" s="48"/>
      <c r="K55" s="48"/>
      <c r="L55" s="48"/>
      <c r="M55" s="48"/>
    </row>
    <row r="56" ht="18.1" customHeight="1" spans="2:13">
      <c r="B56" s="49" t="s">
        <v>330</v>
      </c>
      <c r="C56" s="50" t="s">
        <v>331</v>
      </c>
      <c r="D56" s="48">
        <f t="shared" si="1"/>
        <v>0</v>
      </c>
      <c r="E56" s="48">
        <v>0</v>
      </c>
      <c r="F56" s="48"/>
      <c r="G56" s="48"/>
      <c r="H56" s="48"/>
      <c r="I56" s="48"/>
      <c r="J56" s="48"/>
      <c r="K56" s="48"/>
      <c r="L56" s="48"/>
      <c r="M56" s="48"/>
    </row>
    <row r="57" ht="19.8" customHeight="1" spans="2:13">
      <c r="B57" s="49" t="s">
        <v>332</v>
      </c>
      <c r="C57" s="50" t="s">
        <v>333</v>
      </c>
      <c r="D57" s="48">
        <f t="shared" si="1"/>
        <v>0</v>
      </c>
      <c r="E57" s="48">
        <v>0</v>
      </c>
      <c r="F57" s="48"/>
      <c r="G57" s="48"/>
      <c r="H57" s="48"/>
      <c r="I57" s="48"/>
      <c r="J57" s="48"/>
      <c r="K57" s="48"/>
      <c r="L57" s="48"/>
      <c r="M57" s="48"/>
    </row>
    <row r="58" ht="20.7" customHeight="1" spans="2:13">
      <c r="B58" s="46" t="s">
        <v>138</v>
      </c>
      <c r="C58" s="47" t="s">
        <v>29</v>
      </c>
      <c r="D58" s="48">
        <f t="shared" si="1"/>
        <v>100.27</v>
      </c>
      <c r="E58" s="48">
        <v>100.27</v>
      </c>
      <c r="F58" s="48"/>
      <c r="G58" s="48"/>
      <c r="H58" s="48"/>
      <c r="I58" s="48"/>
      <c r="J58" s="48"/>
      <c r="K58" s="48"/>
      <c r="L58" s="48"/>
      <c r="M58" s="48"/>
    </row>
    <row r="59" ht="18.1" customHeight="1" spans="2:13">
      <c r="B59" s="49" t="s">
        <v>334</v>
      </c>
      <c r="C59" s="50" t="s">
        <v>335</v>
      </c>
      <c r="D59" s="48">
        <f t="shared" si="1"/>
        <v>100.27</v>
      </c>
      <c r="E59" s="48">
        <v>100.27</v>
      </c>
      <c r="F59" s="48"/>
      <c r="G59" s="48"/>
      <c r="H59" s="48"/>
      <c r="I59" s="48"/>
      <c r="J59" s="48"/>
      <c r="K59" s="48"/>
      <c r="L59" s="48"/>
      <c r="M59" s="48"/>
    </row>
    <row r="60" ht="19.8" customHeight="1" spans="2:13">
      <c r="B60" s="49" t="s">
        <v>336</v>
      </c>
      <c r="C60" s="50" t="s">
        <v>337</v>
      </c>
      <c r="D60" s="48">
        <f t="shared" si="1"/>
        <v>100.27</v>
      </c>
      <c r="E60" s="48">
        <v>100.27</v>
      </c>
      <c r="F60" s="48"/>
      <c r="G60" s="48"/>
      <c r="H60" s="48"/>
      <c r="I60" s="48"/>
      <c r="J60" s="48"/>
      <c r="K60" s="48"/>
      <c r="L60" s="48"/>
      <c r="M60" s="48"/>
    </row>
    <row r="61" ht="20.7" customHeight="1" spans="2:13">
      <c r="B61" s="46" t="s">
        <v>143</v>
      </c>
      <c r="C61" s="47" t="s">
        <v>30</v>
      </c>
      <c r="D61" s="48">
        <f t="shared" si="1"/>
        <v>0</v>
      </c>
      <c r="E61" s="48">
        <v>0</v>
      </c>
      <c r="F61" s="48"/>
      <c r="G61" s="48"/>
      <c r="H61" s="48"/>
      <c r="I61" s="48"/>
      <c r="J61" s="48"/>
      <c r="K61" s="48"/>
      <c r="L61" s="48"/>
      <c r="M61" s="48"/>
    </row>
    <row r="62" ht="18.1" customHeight="1" spans="2:13">
      <c r="B62" s="49" t="s">
        <v>338</v>
      </c>
      <c r="C62" s="50" t="s">
        <v>339</v>
      </c>
      <c r="D62" s="48">
        <f t="shared" si="1"/>
        <v>0</v>
      </c>
      <c r="E62" s="48">
        <v>0</v>
      </c>
      <c r="F62" s="48"/>
      <c r="G62" s="48"/>
      <c r="H62" s="48"/>
      <c r="I62" s="48"/>
      <c r="J62" s="48"/>
      <c r="K62" s="48"/>
      <c r="L62" s="48"/>
      <c r="M62" s="48"/>
    </row>
    <row r="63" ht="19.8" customHeight="1" spans="2:13">
      <c r="B63" s="49" t="s">
        <v>340</v>
      </c>
      <c r="C63" s="50" t="s">
        <v>341</v>
      </c>
      <c r="D63" s="48">
        <f t="shared" si="1"/>
        <v>0</v>
      </c>
      <c r="E63" s="48">
        <v>0</v>
      </c>
      <c r="F63" s="48"/>
      <c r="G63" s="48"/>
      <c r="H63" s="48"/>
      <c r="I63" s="48"/>
      <c r="J63" s="48"/>
      <c r="K63" s="48"/>
      <c r="L63" s="48"/>
      <c r="M63" s="48"/>
    </row>
    <row r="64" ht="20.7" customHeight="1" spans="2:13">
      <c r="B64" s="46" t="s">
        <v>148</v>
      </c>
      <c r="C64" s="47" t="s">
        <v>31</v>
      </c>
      <c r="D64" s="48">
        <f t="shared" si="1"/>
        <v>28.5</v>
      </c>
      <c r="E64" s="48">
        <v>28.5</v>
      </c>
      <c r="F64" s="48"/>
      <c r="G64" s="48"/>
      <c r="H64" s="48"/>
      <c r="I64" s="48"/>
      <c r="J64" s="48"/>
      <c r="K64" s="48"/>
      <c r="L64" s="48"/>
      <c r="M64" s="48"/>
    </row>
    <row r="65" ht="18.1" customHeight="1" spans="2:13">
      <c r="B65" s="49" t="s">
        <v>342</v>
      </c>
      <c r="C65" s="50" t="s">
        <v>343</v>
      </c>
      <c r="D65" s="48">
        <f t="shared" si="1"/>
        <v>28.5</v>
      </c>
      <c r="E65" s="48">
        <v>28.5</v>
      </c>
      <c r="F65" s="48"/>
      <c r="G65" s="48"/>
      <c r="H65" s="48"/>
      <c r="I65" s="48"/>
      <c r="J65" s="48"/>
      <c r="K65" s="48"/>
      <c r="L65" s="48"/>
      <c r="M65" s="48"/>
    </row>
    <row r="66" ht="19.8" customHeight="1" spans="2:13">
      <c r="B66" s="49" t="s">
        <v>344</v>
      </c>
      <c r="C66" s="50" t="s">
        <v>345</v>
      </c>
      <c r="D66" s="48">
        <f t="shared" si="1"/>
        <v>28.5</v>
      </c>
      <c r="E66" s="48">
        <v>28.5</v>
      </c>
      <c r="F66" s="48"/>
      <c r="G66" s="48"/>
      <c r="H66" s="48"/>
      <c r="I66" s="48"/>
      <c r="J66" s="48"/>
      <c r="K66" s="48"/>
      <c r="L66" s="48"/>
      <c r="M66" s="48"/>
    </row>
    <row r="67" ht="20.7" customHeight="1" spans="2:13">
      <c r="B67" s="46" t="s">
        <v>346</v>
      </c>
      <c r="C67" s="47" t="s">
        <v>32</v>
      </c>
      <c r="D67" s="48"/>
      <c r="E67" s="48"/>
      <c r="F67" s="48"/>
      <c r="G67" s="48"/>
      <c r="H67" s="48"/>
      <c r="I67" s="48"/>
      <c r="J67" s="48"/>
      <c r="K67" s="48"/>
      <c r="L67" s="48"/>
      <c r="M67" s="48"/>
    </row>
    <row r="68" ht="18.1" customHeight="1" spans="2:13">
      <c r="B68" s="49" t="s">
        <v>347</v>
      </c>
      <c r="C68" s="50" t="s">
        <v>348</v>
      </c>
      <c r="D68" s="48"/>
      <c r="E68" s="48"/>
      <c r="F68" s="48"/>
      <c r="G68" s="48"/>
      <c r="H68" s="48"/>
      <c r="I68" s="48"/>
      <c r="J68" s="48"/>
      <c r="K68" s="48"/>
      <c r="L68" s="48"/>
      <c r="M68" s="48"/>
    </row>
    <row r="69" ht="19.8" customHeight="1" spans="2:13">
      <c r="B69" s="49" t="s">
        <v>349</v>
      </c>
      <c r="C69" s="50" t="s">
        <v>350</v>
      </c>
      <c r="D69" s="48"/>
      <c r="E69" s="48"/>
      <c r="F69" s="48"/>
      <c r="G69" s="48"/>
      <c r="H69" s="48"/>
      <c r="I69" s="48"/>
      <c r="J69" s="48"/>
      <c r="K69" s="48"/>
      <c r="L69" s="48"/>
      <c r="M69" s="48"/>
    </row>
  </sheetData>
  <mergeCells count="13">
    <mergeCell ref="B6:C6"/>
    <mergeCell ref="B8:C8"/>
    <mergeCell ref="D6:D7"/>
    <mergeCell ref="E6:E7"/>
    <mergeCell ref="F6:F7"/>
    <mergeCell ref="G6:G7"/>
    <mergeCell ref="H6:H7"/>
    <mergeCell ref="I6:I7"/>
    <mergeCell ref="J6:J7"/>
    <mergeCell ref="K6:K7"/>
    <mergeCell ref="L6:L7"/>
    <mergeCell ref="M6:M7"/>
    <mergeCell ref="B2:M3"/>
  </mergeCells>
  <printOptions horizontalCentered="1"/>
  <pageMargins left="0.118000000715256" right="0.118000000715256" top="0.39300000667572"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8"/>
  <sheetViews>
    <sheetView workbookViewId="0">
      <selection activeCell="D8" sqref="D8"/>
    </sheetView>
  </sheetViews>
  <sheetFormatPr defaultColWidth="10" defaultRowHeight="13.5" outlineLevelCol="5"/>
  <cols>
    <col min="1" max="1" width="0.541666666666667" customWidth="1"/>
    <col min="2" max="2" width="16.2833333333333" customWidth="1"/>
    <col min="3" max="3" width="27.9583333333333" customWidth="1"/>
    <col min="4" max="4" width="17.9083333333333" customWidth="1"/>
    <col min="5" max="5" width="17.3666666666667" customWidth="1"/>
    <col min="6" max="6" width="15.4666666666667" customWidth="1"/>
  </cols>
  <sheetData>
    <row r="1" ht="16.35" customHeight="1" spans="1:2">
      <c r="A1" s="10"/>
      <c r="B1" s="11" t="s">
        <v>351</v>
      </c>
    </row>
    <row r="2" ht="16.35" customHeight="1" spans="2:6">
      <c r="B2" s="23" t="s">
        <v>352</v>
      </c>
      <c r="C2" s="23"/>
      <c r="D2" s="23"/>
      <c r="E2" s="23"/>
      <c r="F2" s="23"/>
    </row>
    <row r="3" ht="16.35" customHeight="1" spans="2:6">
      <c r="B3" s="23"/>
      <c r="C3" s="23"/>
      <c r="D3" s="23"/>
      <c r="E3" s="23"/>
      <c r="F3" s="23"/>
    </row>
    <row r="4" ht="16.35" customHeight="1" spans="2:6">
      <c r="B4" s="3"/>
      <c r="C4" s="3"/>
      <c r="D4" s="3"/>
      <c r="E4" s="3"/>
      <c r="F4" s="3"/>
    </row>
    <row r="5" ht="18.95" customHeight="1" spans="2:6">
      <c r="B5" s="3"/>
      <c r="C5" s="3"/>
      <c r="D5" s="3"/>
      <c r="E5" s="3"/>
      <c r="F5" s="15" t="s">
        <v>7</v>
      </c>
    </row>
    <row r="6" ht="31.9" customHeight="1" spans="2:6">
      <c r="B6" s="35" t="s">
        <v>157</v>
      </c>
      <c r="C6" s="35" t="s">
        <v>45</v>
      </c>
      <c r="D6" s="35" t="s">
        <v>46</v>
      </c>
      <c r="E6" s="35" t="s">
        <v>353</v>
      </c>
      <c r="F6" s="35" t="s">
        <v>354</v>
      </c>
    </row>
    <row r="7" ht="23.25" customHeight="1" spans="2:6">
      <c r="B7" s="18" t="s">
        <v>12</v>
      </c>
      <c r="C7" s="18"/>
      <c r="D7" s="36">
        <f>E7+F7</f>
        <v>2775.26</v>
      </c>
      <c r="E7" s="36">
        <v>1823.91</v>
      </c>
      <c r="F7" s="36">
        <f>SUM(F8,F16,F20,F31,F36,F41,F49,F54,F57,F60,F63)</f>
        <v>951.35</v>
      </c>
    </row>
    <row r="8" ht="21.55" customHeight="1" spans="2:6">
      <c r="B8" s="37" t="s">
        <v>49</v>
      </c>
      <c r="C8" s="38" t="s">
        <v>19</v>
      </c>
      <c r="D8" s="39">
        <v>901.86</v>
      </c>
      <c r="E8" s="39">
        <v>719.28</v>
      </c>
      <c r="F8" s="39">
        <v>182.59</v>
      </c>
    </row>
    <row r="9" ht="20.7" customHeight="1" spans="2:6">
      <c r="B9" s="40" t="s">
        <v>355</v>
      </c>
      <c r="C9" s="41" t="s">
        <v>356</v>
      </c>
      <c r="D9" s="39">
        <v>4</v>
      </c>
      <c r="E9" s="39"/>
      <c r="F9" s="39">
        <v>4</v>
      </c>
    </row>
    <row r="10" ht="20.7" customHeight="1" spans="2:6">
      <c r="B10" s="40" t="s">
        <v>357</v>
      </c>
      <c r="C10" s="41" t="s">
        <v>358</v>
      </c>
      <c r="D10" s="39">
        <v>4</v>
      </c>
      <c r="E10" s="39"/>
      <c r="F10" s="39">
        <v>4</v>
      </c>
    </row>
    <row r="11" ht="20.7" customHeight="1" spans="2:6">
      <c r="B11" s="40" t="s">
        <v>359</v>
      </c>
      <c r="C11" s="41" t="s">
        <v>360</v>
      </c>
      <c r="D11" s="39">
        <v>887.86</v>
      </c>
      <c r="E11" s="39">
        <v>719.28</v>
      </c>
      <c r="F11" s="39">
        <v>168.59</v>
      </c>
    </row>
    <row r="12" ht="20.7" customHeight="1" spans="2:6">
      <c r="B12" s="40" t="s">
        <v>361</v>
      </c>
      <c r="C12" s="41" t="s">
        <v>362</v>
      </c>
      <c r="D12" s="39">
        <v>719.28</v>
      </c>
      <c r="E12" s="39">
        <v>719.28</v>
      </c>
      <c r="F12" s="39"/>
    </row>
    <row r="13" ht="20.7" customHeight="1" spans="2:6">
      <c r="B13" s="40" t="s">
        <v>363</v>
      </c>
      <c r="C13" s="41" t="s">
        <v>364</v>
      </c>
      <c r="D13" s="39">
        <v>168.59</v>
      </c>
      <c r="E13" s="39"/>
      <c r="F13" s="39">
        <v>168.59</v>
      </c>
    </row>
    <row r="14" ht="20.7" customHeight="1" spans="2:6">
      <c r="B14" s="40" t="s">
        <v>365</v>
      </c>
      <c r="C14" s="41" t="s">
        <v>366</v>
      </c>
      <c r="D14" s="39">
        <v>10</v>
      </c>
      <c r="E14" s="39"/>
      <c r="F14" s="39">
        <v>10</v>
      </c>
    </row>
    <row r="15" ht="20.7" customHeight="1" spans="2:6">
      <c r="B15" s="40" t="s">
        <v>367</v>
      </c>
      <c r="C15" s="41" t="s">
        <v>368</v>
      </c>
      <c r="D15" s="39">
        <v>10</v>
      </c>
      <c r="E15" s="39"/>
      <c r="F15" s="39">
        <v>10</v>
      </c>
    </row>
    <row r="16" ht="21.55" customHeight="1" spans="2:6">
      <c r="B16" s="37" t="s">
        <v>64</v>
      </c>
      <c r="C16" s="38" t="s">
        <v>21</v>
      </c>
      <c r="D16" s="39">
        <v>54.79</v>
      </c>
      <c r="E16" s="39">
        <v>48.39</v>
      </c>
      <c r="F16" s="39"/>
    </row>
    <row r="17" ht="20.7" customHeight="1" spans="2:6">
      <c r="B17" s="40" t="s">
        <v>369</v>
      </c>
      <c r="C17" s="41" t="s">
        <v>370</v>
      </c>
      <c r="D17" s="39">
        <v>54.79</v>
      </c>
      <c r="E17" s="39">
        <v>48.39</v>
      </c>
      <c r="F17" s="39"/>
    </row>
    <row r="18" ht="20.7" customHeight="1" spans="2:6">
      <c r="B18" s="40" t="s">
        <v>371</v>
      </c>
      <c r="C18" s="41" t="s">
        <v>372</v>
      </c>
      <c r="D18" s="39">
        <v>48.39</v>
      </c>
      <c r="E18" s="39">
        <v>48.39</v>
      </c>
      <c r="F18" s="39"/>
    </row>
    <row r="19" ht="20.7" customHeight="1" spans="2:6">
      <c r="B19" s="40" t="s">
        <v>373</v>
      </c>
      <c r="C19" s="41" t="s">
        <v>374</v>
      </c>
      <c r="D19" s="39">
        <v>6.4</v>
      </c>
      <c r="E19" s="39"/>
      <c r="F19" s="39"/>
    </row>
    <row r="20" ht="21.55" customHeight="1" spans="2:6">
      <c r="B20" s="37" t="s">
        <v>71</v>
      </c>
      <c r="C20" s="38" t="s">
        <v>23</v>
      </c>
      <c r="D20" s="39">
        <v>706.32</v>
      </c>
      <c r="E20" s="39">
        <v>402.46</v>
      </c>
      <c r="F20" s="39">
        <v>303.85</v>
      </c>
    </row>
    <row r="21" ht="20.7" customHeight="1" spans="2:6">
      <c r="B21" s="40" t="s">
        <v>375</v>
      </c>
      <c r="C21" s="41" t="s">
        <v>376</v>
      </c>
      <c r="D21" s="39">
        <v>64.21</v>
      </c>
      <c r="E21" s="39">
        <v>64.21</v>
      </c>
      <c r="F21" s="39"/>
    </row>
    <row r="22" ht="20.7" customHeight="1" spans="2:6">
      <c r="B22" s="40" t="s">
        <v>377</v>
      </c>
      <c r="C22" s="41" t="s">
        <v>378</v>
      </c>
      <c r="D22" s="39">
        <v>64.21</v>
      </c>
      <c r="E22" s="39">
        <v>64.21</v>
      </c>
      <c r="F22" s="39"/>
    </row>
    <row r="23" ht="20.7" customHeight="1" spans="2:6">
      <c r="B23" s="40" t="s">
        <v>379</v>
      </c>
      <c r="C23" s="41" t="s">
        <v>380</v>
      </c>
      <c r="D23" s="39">
        <v>303.85</v>
      </c>
      <c r="E23" s="39"/>
      <c r="F23" s="39">
        <v>303.85</v>
      </c>
    </row>
    <row r="24" ht="20.7" customHeight="1" spans="2:6">
      <c r="B24" s="40" t="s">
        <v>381</v>
      </c>
      <c r="C24" s="41" t="s">
        <v>382</v>
      </c>
      <c r="D24" s="39">
        <v>303.85</v>
      </c>
      <c r="E24" s="39"/>
      <c r="F24" s="39">
        <v>303.85</v>
      </c>
    </row>
    <row r="25" ht="20.7" customHeight="1" spans="2:6">
      <c r="B25" s="40" t="s">
        <v>383</v>
      </c>
      <c r="C25" s="41" t="s">
        <v>384</v>
      </c>
      <c r="D25" s="39">
        <v>285.06</v>
      </c>
      <c r="E25" s="39">
        <v>285.06</v>
      </c>
      <c r="F25" s="39"/>
    </row>
    <row r="26" ht="20.7" customHeight="1" spans="2:6">
      <c r="B26" s="40" t="s">
        <v>385</v>
      </c>
      <c r="C26" s="41" t="s">
        <v>386</v>
      </c>
      <c r="D26" s="39">
        <v>123.67</v>
      </c>
      <c r="E26" s="39">
        <v>123.67</v>
      </c>
      <c r="F26" s="39"/>
    </row>
    <row r="27" ht="20.7" customHeight="1" spans="2:6">
      <c r="B27" s="40" t="s">
        <v>387</v>
      </c>
      <c r="C27" s="41" t="s">
        <v>388</v>
      </c>
      <c r="D27" s="39">
        <v>61.83</v>
      </c>
      <c r="E27" s="39">
        <v>61.83</v>
      </c>
      <c r="F27" s="39"/>
    </row>
    <row r="28" ht="20.7" customHeight="1" spans="2:6">
      <c r="B28" s="40" t="s">
        <v>389</v>
      </c>
      <c r="C28" s="41" t="s">
        <v>390</v>
      </c>
      <c r="D28" s="39">
        <v>99.55</v>
      </c>
      <c r="E28" s="39">
        <v>99.55</v>
      </c>
      <c r="F28" s="39"/>
    </row>
    <row r="29" ht="20.7" customHeight="1" spans="2:6">
      <c r="B29" s="40" t="s">
        <v>391</v>
      </c>
      <c r="C29" s="41" t="s">
        <v>392</v>
      </c>
      <c r="D29" s="39">
        <v>53.2</v>
      </c>
      <c r="E29" s="39">
        <v>53.2</v>
      </c>
      <c r="F29" s="39"/>
    </row>
    <row r="30" ht="20.7" customHeight="1" spans="2:6">
      <c r="B30" s="40" t="s">
        <v>393</v>
      </c>
      <c r="C30" s="41" t="s">
        <v>394</v>
      </c>
      <c r="D30" s="39">
        <v>53.2</v>
      </c>
      <c r="E30" s="39">
        <v>53.2</v>
      </c>
      <c r="F30" s="39"/>
    </row>
    <row r="31" ht="21.55" customHeight="1" spans="2:6">
      <c r="B31" s="37" t="s">
        <v>92</v>
      </c>
      <c r="C31" s="38" t="s">
        <v>24</v>
      </c>
      <c r="D31" s="39">
        <v>101.23</v>
      </c>
      <c r="E31" s="39">
        <v>101.23</v>
      </c>
      <c r="F31" s="39"/>
    </row>
    <row r="32" ht="20.7" customHeight="1" spans="2:6">
      <c r="B32" s="40" t="s">
        <v>395</v>
      </c>
      <c r="C32" s="41" t="s">
        <v>396</v>
      </c>
      <c r="D32" s="39">
        <v>101.23</v>
      </c>
      <c r="E32" s="39">
        <v>101.23</v>
      </c>
      <c r="F32" s="39"/>
    </row>
    <row r="33" ht="20.7" customHeight="1" spans="2:6">
      <c r="B33" s="40" t="s">
        <v>397</v>
      </c>
      <c r="C33" s="41" t="s">
        <v>398</v>
      </c>
      <c r="D33" s="39">
        <v>40.68</v>
      </c>
      <c r="E33" s="39">
        <v>40.68</v>
      </c>
      <c r="F33" s="39"/>
    </row>
    <row r="34" ht="20.7" customHeight="1" spans="2:6">
      <c r="B34" s="40" t="s">
        <v>399</v>
      </c>
      <c r="C34" s="41" t="s">
        <v>400</v>
      </c>
      <c r="D34" s="39">
        <v>25.04</v>
      </c>
      <c r="E34" s="39">
        <v>25.04</v>
      </c>
      <c r="F34" s="39"/>
    </row>
    <row r="35" ht="20.7" customHeight="1" spans="2:6">
      <c r="B35" s="40" t="s">
        <v>401</v>
      </c>
      <c r="C35" s="41" t="s">
        <v>402</v>
      </c>
      <c r="D35" s="39">
        <v>35.51</v>
      </c>
      <c r="E35" s="39">
        <v>35.51</v>
      </c>
      <c r="F35" s="39"/>
    </row>
    <row r="36" ht="21.55" customHeight="1" spans="2:6">
      <c r="B36" s="37" t="s">
        <v>101</v>
      </c>
      <c r="C36" s="38" t="s">
        <v>25</v>
      </c>
      <c r="D36" s="39">
        <v>126.31</v>
      </c>
      <c r="E36" s="39">
        <v>66.31</v>
      </c>
      <c r="F36" s="39">
        <v>60</v>
      </c>
    </row>
    <row r="37" ht="20.7" customHeight="1" spans="2:6">
      <c r="B37" s="40" t="s">
        <v>403</v>
      </c>
      <c r="C37" s="41" t="s">
        <v>404</v>
      </c>
      <c r="D37" s="39">
        <v>66.31</v>
      </c>
      <c r="E37" s="39">
        <v>66.31</v>
      </c>
      <c r="F37" s="39"/>
    </row>
    <row r="38" ht="20.7" customHeight="1" spans="2:6">
      <c r="B38" s="40" t="s">
        <v>405</v>
      </c>
      <c r="C38" s="41" t="s">
        <v>406</v>
      </c>
      <c r="D38" s="39">
        <v>66.31</v>
      </c>
      <c r="E38" s="39">
        <v>66.31</v>
      </c>
      <c r="F38" s="39"/>
    </row>
    <row r="39" ht="20.7" customHeight="1" spans="2:6">
      <c r="B39" s="40" t="s">
        <v>407</v>
      </c>
      <c r="C39" s="41" t="s">
        <v>408</v>
      </c>
      <c r="D39" s="39">
        <v>60</v>
      </c>
      <c r="E39" s="39"/>
      <c r="F39" s="39">
        <v>60</v>
      </c>
    </row>
    <row r="40" ht="20.7" customHeight="1" spans="2:6">
      <c r="B40" s="40" t="s">
        <v>409</v>
      </c>
      <c r="C40" s="41" t="s">
        <v>410</v>
      </c>
      <c r="D40" s="39">
        <v>60</v>
      </c>
      <c r="E40" s="39"/>
      <c r="F40" s="39">
        <v>60</v>
      </c>
    </row>
    <row r="41" ht="21.55" customHeight="1" spans="2:6">
      <c r="B41" s="37" t="s">
        <v>110</v>
      </c>
      <c r="C41" s="38" t="s">
        <v>26</v>
      </c>
      <c r="D41" s="39">
        <v>756.19</v>
      </c>
      <c r="E41" s="39">
        <v>385.98</v>
      </c>
      <c r="F41" s="39">
        <v>364.21</v>
      </c>
    </row>
    <row r="42" ht="20.7" customHeight="1" spans="2:6">
      <c r="B42" s="40" t="s">
        <v>411</v>
      </c>
      <c r="C42" s="41" t="s">
        <v>412</v>
      </c>
      <c r="D42" s="39">
        <v>420.98</v>
      </c>
      <c r="E42" s="39">
        <v>385.98</v>
      </c>
      <c r="F42" s="39">
        <v>35</v>
      </c>
    </row>
    <row r="43" ht="20.7" customHeight="1" spans="2:6">
      <c r="B43" s="40" t="s">
        <v>413</v>
      </c>
      <c r="C43" s="41" t="s">
        <v>394</v>
      </c>
      <c r="D43" s="39">
        <v>385.98</v>
      </c>
      <c r="E43" s="39">
        <v>385.98</v>
      </c>
      <c r="F43" s="39"/>
    </row>
    <row r="44" ht="20.7" customHeight="1" spans="2:6">
      <c r="B44" s="40" t="s">
        <v>414</v>
      </c>
      <c r="C44" s="41" t="s">
        <v>415</v>
      </c>
      <c r="D44" s="39">
        <v>35</v>
      </c>
      <c r="E44" s="39"/>
      <c r="F44" s="39">
        <v>35</v>
      </c>
    </row>
    <row r="45" ht="20.7" customHeight="1" spans="2:6">
      <c r="B45" s="40" t="s">
        <v>416</v>
      </c>
      <c r="C45" s="41" t="s">
        <v>417</v>
      </c>
      <c r="D45" s="39">
        <v>6</v>
      </c>
      <c r="E45" s="39"/>
      <c r="F45" s="39">
        <v>0</v>
      </c>
    </row>
    <row r="46" ht="20.7" customHeight="1" spans="2:6">
      <c r="B46" s="40" t="s">
        <v>418</v>
      </c>
      <c r="C46" s="41" t="s">
        <v>419</v>
      </c>
      <c r="D46" s="39">
        <v>6</v>
      </c>
      <c r="E46" s="39"/>
      <c r="F46" s="39">
        <v>0</v>
      </c>
    </row>
    <row r="47" ht="20.7" customHeight="1" spans="2:6">
      <c r="B47" s="40" t="s">
        <v>420</v>
      </c>
      <c r="C47" s="41" t="s">
        <v>421</v>
      </c>
      <c r="D47" s="39">
        <v>329.21</v>
      </c>
      <c r="E47" s="39"/>
      <c r="F47" s="39">
        <v>329.21</v>
      </c>
    </row>
    <row r="48" ht="20.7" customHeight="1" spans="2:6">
      <c r="B48" s="40" t="s">
        <v>422</v>
      </c>
      <c r="C48" s="41" t="s">
        <v>423</v>
      </c>
      <c r="D48" s="39">
        <v>329.21</v>
      </c>
      <c r="E48" s="39"/>
      <c r="F48" s="39">
        <v>329.21</v>
      </c>
    </row>
    <row r="49" ht="21.55" customHeight="1" spans="2:6">
      <c r="B49" s="37" t="s">
        <v>124</v>
      </c>
      <c r="C49" s="38" t="s">
        <v>27</v>
      </c>
      <c r="D49" s="39">
        <v>198.89</v>
      </c>
      <c r="E49" s="39"/>
      <c r="F49" s="39">
        <v>12.2</v>
      </c>
    </row>
    <row r="50" ht="20.7" customHeight="1" spans="2:6">
      <c r="B50" s="40" t="s">
        <v>424</v>
      </c>
      <c r="C50" s="41" t="s">
        <v>425</v>
      </c>
      <c r="D50" s="39">
        <v>198.89</v>
      </c>
      <c r="E50" s="39"/>
      <c r="F50" s="39">
        <v>12.2</v>
      </c>
    </row>
    <row r="51" ht="20.7" customHeight="1" spans="2:6">
      <c r="B51" s="40" t="s">
        <v>426</v>
      </c>
      <c r="C51" s="41" t="s">
        <v>427</v>
      </c>
      <c r="D51" s="39">
        <v>149.69</v>
      </c>
      <c r="E51" s="39"/>
      <c r="F51" s="39">
        <v>0</v>
      </c>
    </row>
    <row r="52" ht="20.7" customHeight="1" spans="2:6">
      <c r="B52" s="40" t="s">
        <v>428</v>
      </c>
      <c r="C52" s="41" t="s">
        <v>429</v>
      </c>
      <c r="D52" s="39">
        <v>37</v>
      </c>
      <c r="E52" s="39"/>
      <c r="F52" s="39">
        <v>0</v>
      </c>
    </row>
    <row r="53" ht="20.7" customHeight="1" spans="2:6">
      <c r="B53" s="40" t="s">
        <v>430</v>
      </c>
      <c r="C53" s="41" t="s">
        <v>431</v>
      </c>
      <c r="D53" s="39">
        <v>12.2</v>
      </c>
      <c r="E53" s="39"/>
      <c r="F53" s="39">
        <v>12.2</v>
      </c>
    </row>
    <row r="54" ht="21.55" customHeight="1" spans="2:6">
      <c r="B54" s="37" t="s">
        <v>133</v>
      </c>
      <c r="C54" s="38" t="s">
        <v>28</v>
      </c>
      <c r="D54" s="39">
        <v>195</v>
      </c>
      <c r="E54" s="39"/>
      <c r="F54" s="39">
        <v>0</v>
      </c>
    </row>
    <row r="55" ht="20.7" customHeight="1" spans="2:6">
      <c r="B55" s="40" t="s">
        <v>432</v>
      </c>
      <c r="C55" s="41" t="s">
        <v>433</v>
      </c>
      <c r="D55" s="39">
        <v>195</v>
      </c>
      <c r="E55" s="39"/>
      <c r="F55" s="39">
        <v>0</v>
      </c>
    </row>
    <row r="56" ht="20.7" customHeight="1" spans="2:6">
      <c r="B56" s="40" t="s">
        <v>434</v>
      </c>
      <c r="C56" s="41" t="s">
        <v>435</v>
      </c>
      <c r="D56" s="39">
        <v>195</v>
      </c>
      <c r="E56" s="39"/>
      <c r="F56" s="39">
        <v>0</v>
      </c>
    </row>
    <row r="57" ht="21.55" customHeight="1" spans="2:6">
      <c r="B57" s="37" t="s">
        <v>138</v>
      </c>
      <c r="C57" s="38" t="s">
        <v>29</v>
      </c>
      <c r="D57" s="39">
        <v>100.27</v>
      </c>
      <c r="E57" s="39">
        <v>100.27</v>
      </c>
      <c r="F57" s="39"/>
    </row>
    <row r="58" ht="20.7" customHeight="1" spans="2:6">
      <c r="B58" s="40" t="s">
        <v>436</v>
      </c>
      <c r="C58" s="41" t="s">
        <v>437</v>
      </c>
      <c r="D58" s="39">
        <v>100.27</v>
      </c>
      <c r="E58" s="39">
        <v>100.27</v>
      </c>
      <c r="F58" s="39"/>
    </row>
    <row r="59" ht="20.7" customHeight="1" spans="2:6">
      <c r="B59" s="40" t="s">
        <v>438</v>
      </c>
      <c r="C59" s="41" t="s">
        <v>439</v>
      </c>
      <c r="D59" s="39">
        <v>100.27</v>
      </c>
      <c r="E59" s="39">
        <v>100.27</v>
      </c>
      <c r="F59" s="39"/>
    </row>
    <row r="60" ht="21.55" customHeight="1" spans="2:6">
      <c r="B60" s="37" t="s">
        <v>143</v>
      </c>
      <c r="C60" s="38" t="s">
        <v>30</v>
      </c>
      <c r="D60" s="39">
        <v>3</v>
      </c>
      <c r="E60" s="39"/>
      <c r="F60" s="39">
        <v>0</v>
      </c>
    </row>
    <row r="61" ht="20.7" customHeight="1" spans="2:6">
      <c r="B61" s="40" t="s">
        <v>440</v>
      </c>
      <c r="C61" s="41" t="s">
        <v>441</v>
      </c>
      <c r="D61" s="39">
        <v>3</v>
      </c>
      <c r="E61" s="39"/>
      <c r="F61" s="39">
        <v>0</v>
      </c>
    </row>
    <row r="62" ht="20.7" customHeight="1" spans="2:6">
      <c r="B62" s="40" t="s">
        <v>442</v>
      </c>
      <c r="C62" s="41" t="s">
        <v>443</v>
      </c>
      <c r="D62" s="39">
        <v>3</v>
      </c>
      <c r="E62" s="39"/>
      <c r="F62" s="39">
        <v>0</v>
      </c>
    </row>
    <row r="63" ht="21.55" customHeight="1" spans="2:6">
      <c r="B63" s="37" t="s">
        <v>148</v>
      </c>
      <c r="C63" s="38" t="s">
        <v>31</v>
      </c>
      <c r="D63" s="39">
        <v>28.5</v>
      </c>
      <c r="E63" s="39"/>
      <c r="F63" s="39">
        <v>28.5</v>
      </c>
    </row>
    <row r="64" ht="20.7" customHeight="1" spans="2:6">
      <c r="B64" s="40" t="s">
        <v>444</v>
      </c>
      <c r="C64" s="41" t="s">
        <v>445</v>
      </c>
      <c r="D64" s="39">
        <v>28.5</v>
      </c>
      <c r="E64" s="39"/>
      <c r="F64" s="39">
        <v>28.5</v>
      </c>
    </row>
    <row r="65" ht="20.7" customHeight="1" spans="2:6">
      <c r="B65" s="40" t="s">
        <v>446</v>
      </c>
      <c r="C65" s="41" t="s">
        <v>447</v>
      </c>
      <c r="D65" s="39">
        <v>28.5</v>
      </c>
      <c r="E65" s="39"/>
      <c r="F65" s="39">
        <v>28.5</v>
      </c>
    </row>
    <row r="66" ht="21.55" customHeight="1" spans="2:6">
      <c r="B66" s="37" t="s">
        <v>346</v>
      </c>
      <c r="C66" s="38" t="s">
        <v>32</v>
      </c>
      <c r="D66" s="39"/>
      <c r="E66" s="39"/>
      <c r="F66" s="39"/>
    </row>
    <row r="67" ht="20.7" customHeight="1" spans="2:6">
      <c r="B67" s="40" t="s">
        <v>448</v>
      </c>
      <c r="C67" s="41" t="s">
        <v>449</v>
      </c>
      <c r="D67" s="39"/>
      <c r="E67" s="39"/>
      <c r="F67" s="39"/>
    </row>
    <row r="68" ht="20.7" customHeight="1" spans="2:6">
      <c r="B68" s="40" t="s">
        <v>450</v>
      </c>
      <c r="C68" s="41" t="s">
        <v>451</v>
      </c>
      <c r="D68" s="39"/>
      <c r="E68" s="39"/>
      <c r="F68" s="39"/>
    </row>
  </sheetData>
  <mergeCells count="2">
    <mergeCell ref="B7:C7"/>
    <mergeCell ref="B2:F3"/>
  </mergeCells>
  <printOptions horizontalCentered="1"/>
  <pageMargins left="0.0780000016093254" right="0.0780000016093254" top="0.39300000667572" bottom="0.078000001609325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封面</vt:lpstr>
      <vt:lpstr>表一</vt:lpstr>
      <vt:lpstr>表二</vt:lpstr>
      <vt:lpstr>表三</vt:lpstr>
      <vt:lpstr>表四</vt:lpstr>
      <vt:lpstr>表五</vt:lpstr>
      <vt:lpstr>表六</vt:lpstr>
      <vt:lpstr>表七</vt:lpstr>
      <vt:lpstr>表八</vt:lpstr>
      <vt:lpstr>表九</vt:lpstr>
      <vt:lpstr>表十</vt:lpstr>
      <vt:lpstr>表十一</vt:lpstr>
      <vt:lpstr>表十二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温星星</cp:lastModifiedBy>
  <dcterms:created xsi:type="dcterms:W3CDTF">2024-02-20T06:54:00Z</dcterms:created>
  <dcterms:modified xsi:type="dcterms:W3CDTF">2024-03-15T09:19:32Z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7CA388C22BF84689B2BCBC2BE9E855F5_12</vt:lpwstr>
  </property>
  <property fmtid="{D5CDD505-2E9C-101B-9397-08002B2CF9AE}" pid="3" name="KSOProductBuildVer">
    <vt:lpwstr>2052-12.1.0.16388</vt:lpwstr>
  </property>
</Properties>
</file>