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 firstSheet="5" activeTab="8"/>
  </bookViews>
  <sheets>
    <sheet name="01-2020公共平衡 " sheetId="2" r:id="rId1"/>
    <sheet name="02-2020公共本级支出功能 " sheetId="4" r:id="rId2"/>
    <sheet name="3-2020基金平衡" sheetId="11" r:id="rId3"/>
    <sheet name="4-2020基金支出" sheetId="13" r:id="rId4"/>
    <sheet name="7－2021公共平衡" sheetId="17" r:id="rId5"/>
    <sheet name="8-2021公共本级支出功能 " sheetId="19" r:id="rId6"/>
    <sheet name="9-2021公共基本和项目 " sheetId="20" r:id="rId7"/>
    <sheet name="10-2021公共本级基本支出经济 " sheetId="24" r:id="rId8"/>
    <sheet name="12-2020基金支出" sheetId="30" r:id="rId9"/>
  </sheets>
  <externalReferences>
    <externalReference r:id="rId10"/>
  </externalReferences>
  <definedNames>
    <definedName name="_xlnm._FilterDatabase" localSheetId="1" hidden="1">'02-2020公共本级支出功能 '!$A$1:$C$501</definedName>
    <definedName name="_xlnm._FilterDatabase" localSheetId="3" hidden="1">'4-2020基金支出'!$A$5:$D$68</definedName>
    <definedName name="_xlnm._FilterDatabase" localSheetId="6" hidden="1">'9-2021公共基本和项目 '!$A$6:$D$29</definedName>
    <definedName name="_xlnm._FilterDatabase" localSheetId="8" hidden="1">'12-2020基金支出'!$A$5:$C$41</definedName>
    <definedName name="_xlnm._FilterDatabase" localSheetId="5" hidden="1">'8-2021公共本级支出功能 '!$A$5:$C$5</definedName>
    <definedName name="_xlnm.Print_Titles" localSheetId="0">'01-2020公共平衡 '!$1:$4</definedName>
    <definedName name="_xlnm.Print_Titles" localSheetId="1">'02-2020公共本级支出功能 '!$1:$4</definedName>
    <definedName name="_xlnm.Print_Titles" localSheetId="8">'12-2020基金支出'!$1:$4</definedName>
    <definedName name="_xlnm.Print_Titles" localSheetId="3">'4-2020基金支出'!$1:$4</definedName>
    <definedName name="_xlnm.Print_Titles" localSheetId="4">'7－2021公共平衡'!$1:$4</definedName>
    <definedName name="_xlnm.Print_Titles" localSheetId="5">'8-2021公共本级支出功能 '!$1:$4</definedName>
    <definedName name="_xlnm._FilterDatabase" localSheetId="4" hidden="1">'7－2021公共平衡'!$A$4:$F$43</definedName>
  </definedNames>
  <calcPr calcId="144525"/>
</workbook>
</file>

<file path=xl/sharedStrings.xml><?xml version="1.0" encoding="utf-8"?>
<sst xmlns="http://schemas.openxmlformats.org/spreadsheetml/2006/main" count="1310" uniqueCount="1104">
  <si>
    <t>表1</t>
  </si>
  <si>
    <t>2020年本级一般公共预算收支执行表</t>
  </si>
  <si>
    <t>单位：万元</t>
  </si>
  <si>
    <t>收      入</t>
  </si>
  <si>
    <t>预算数</t>
  </si>
  <si>
    <t>执行数</t>
  </si>
  <si>
    <t>上年决算数</t>
  </si>
  <si>
    <t>执行数比
上年决算
数增长%</t>
  </si>
  <si>
    <t>支      出</t>
  </si>
  <si>
    <t>总  计</t>
  </si>
  <si>
    <t>本级收入合计</t>
  </si>
  <si>
    <t>本级支出合计</t>
  </si>
  <si>
    <t>一、税收收入</t>
  </si>
  <si>
    <t>一、一般公共服务支出</t>
  </si>
  <si>
    <t xml:space="preserve">    增值税</t>
  </si>
  <si>
    <t>二、外交支出</t>
  </si>
  <si>
    <t xml:space="preserve">    企业所得税</t>
  </si>
  <si>
    <t>三、国防支出</t>
  </si>
  <si>
    <t xml:space="preserve">    企业所得税退税</t>
  </si>
  <si>
    <t>四、公共安全支出</t>
  </si>
  <si>
    <t xml:space="preserve">    个人所得税</t>
  </si>
  <si>
    <t>五、教育支出</t>
  </si>
  <si>
    <t xml:space="preserve">    资源税</t>
  </si>
  <si>
    <t>六、科学技术支出</t>
  </si>
  <si>
    <t xml:space="preserve">    城市维护建设税</t>
  </si>
  <si>
    <t>七、文化旅游体育与传媒支出</t>
  </si>
  <si>
    <t xml:space="preserve">    房产税</t>
  </si>
  <si>
    <t>八、社会保障和就业支出</t>
  </si>
  <si>
    <t xml:space="preserve">    印花税</t>
  </si>
  <si>
    <t>九、卫生健康支出</t>
  </si>
  <si>
    <t xml:space="preserve">    城镇土地使用税</t>
  </si>
  <si>
    <t>十、节能环保支出</t>
  </si>
  <si>
    <t xml:space="preserve">    土地增值税</t>
  </si>
  <si>
    <t>十一、城乡社区支出</t>
  </si>
  <si>
    <t xml:space="preserve">    车船税</t>
  </si>
  <si>
    <t>十二、农林水支出</t>
  </si>
  <si>
    <t xml:space="preserve">    耕地占用税</t>
  </si>
  <si>
    <t>十三、交通运输支出</t>
  </si>
  <si>
    <t xml:space="preserve">    契税</t>
  </si>
  <si>
    <t>十四、资源勘探工业信息等支出</t>
  </si>
  <si>
    <t xml:space="preserve">    烟叶税</t>
  </si>
  <si>
    <t>十五、商业服务业等支出</t>
  </si>
  <si>
    <t xml:space="preserve">    环璄保护税</t>
  </si>
  <si>
    <t>十六、金融支出</t>
  </si>
  <si>
    <t xml:space="preserve">    其他税收收入</t>
  </si>
  <si>
    <t>十七、援助其他地区支出</t>
  </si>
  <si>
    <t>二、非税收入</t>
  </si>
  <si>
    <t>十八、自然资源海洋气象等支出</t>
  </si>
  <si>
    <t xml:space="preserve">    专项收入</t>
  </si>
  <si>
    <t>十九、住房保障支出</t>
  </si>
  <si>
    <t xml:space="preserve">    行政事业性收费收入</t>
  </si>
  <si>
    <t>二十、粮油物资储备支出</t>
  </si>
  <si>
    <t xml:space="preserve">    罚没收入</t>
  </si>
  <si>
    <t>二十一、灾害防治及应急管理支出</t>
  </si>
  <si>
    <t xml:space="preserve">    国有资本经营收入</t>
  </si>
  <si>
    <t>二十二、预备费</t>
  </si>
  <si>
    <t xml:space="preserve">    国有资源（资产）有偿使用收入</t>
  </si>
  <si>
    <t>二十三、其他支出</t>
  </si>
  <si>
    <t xml:space="preserve">    捐赠收入</t>
  </si>
  <si>
    <t>二十四、债务付息支出</t>
  </si>
  <si>
    <t xml:space="preserve">    政府住房基金收入</t>
  </si>
  <si>
    <t>二十五、债务发行费用支出</t>
  </si>
  <si>
    <t xml:space="preserve">    其他收入</t>
  </si>
  <si>
    <t>转移性收入合计</t>
  </si>
  <si>
    <t>-</t>
  </si>
  <si>
    <t>转移性支出合计</t>
  </si>
  <si>
    <t>一、上级补助收入</t>
  </si>
  <si>
    <t>一、上解上级支出</t>
  </si>
  <si>
    <t>二、上年结转</t>
  </si>
  <si>
    <t>二、结转下年</t>
  </si>
  <si>
    <t>注：1.本表直观反映2020年一般公共预算收入与支出的平衡关系。
    2.收入总计（本级收入合计+转移性收入合计）=支出总计（本级支出合计+转移性支出合计）。
    3.其他税收包括印花税、契税、耕地占用税、土地增值税、城镇土地使用税等零星税收，主要来源于市级重点税源。</t>
  </si>
  <si>
    <t>表2</t>
  </si>
  <si>
    <t>2020年本级一般公共预算本级支出执行表</t>
  </si>
  <si>
    <t>支        出</t>
  </si>
  <si>
    <r>
      <rPr>
        <sz val="14"/>
        <rFont val="黑体"/>
        <charset val="134"/>
      </rPr>
      <t>执行数</t>
    </r>
  </si>
  <si>
    <t xml:space="preserve">  一般公共服务支出</t>
  </si>
  <si>
    <t xml:space="preserve">    人大事务</t>
  </si>
  <si>
    <t xml:space="preserve">      行政运行</t>
  </si>
  <si>
    <t xml:space="preserve">      一般行政管理事务</t>
  </si>
  <si>
    <t xml:space="preserve">      人大代表履职能力提升</t>
  </si>
  <si>
    <t xml:space="preserve">      代表工作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</si>
  <si>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</si>
  <si>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</si>
  <si>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</si>
  <si>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</si>
  <si>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</si>
  <si>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其他政协事务支出</t>
  </si>
  <si>
    <t xml:space="preserve">    政府办公厅(室)及相关机构事务</t>
  </si>
  <si>
    <t xml:space="preserve">      机关服务</t>
  </si>
  <si>
    <t xml:space="preserve">      专项业务活动</t>
  </si>
  <si>
    <t xml:space="preserve">      政务公开审批</t>
  </si>
  <si>
    <t xml:space="preserve">      信访事务</t>
  </si>
  <si>
    <t xml:space="preserve">      其他政府办公厅(室)及相关机构事务支出</t>
  </si>
  <si>
    <t xml:space="preserve">    发展与改革事务</t>
  </si>
  <si>
    <t xml:space="preserve">      战略规划与实施</t>
  </si>
  <si>
    <t xml:space="preserve">      其他发展与改革事务支出</t>
  </si>
  <si>
    <t xml:space="preserve">    统计信息事务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</si>
  <si>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</si>
  <si>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</si>
  <si>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</si>
  <si>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</si>
  <si>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财政事务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</si>
  <si>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</si>
  <si>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</si>
  <si>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</si>
  <si>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</si>
  <si>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其他税收事务支出</t>
  </si>
  <si>
    <t xml:space="preserve">    人力资源事务</t>
  </si>
  <si>
    <t xml:space="preserve">      引进人才费用</t>
  </si>
  <si>
    <t xml:space="preserve">      其他人力资源事务支出</t>
  </si>
  <si>
    <t xml:space="preserve">    纪检监察事务</t>
  </si>
  <si>
    <t xml:space="preserve">      其他纪检监察事务支出</t>
  </si>
  <si>
    <t xml:space="preserve">    商贸事务</t>
  </si>
  <si>
    <t xml:space="preserve">      招商引资</t>
  </si>
  <si>
    <t xml:space="preserve">      其他商贸事务支出</t>
  </si>
  <si>
    <t xml:space="preserve">    档案事务</t>
  </si>
  <si>
    <t xml:space="preserve">      档案馆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</si>
  <si>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</si>
  <si>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</si>
  <si>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</si>
  <si>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其他群众团体事务支出</t>
  </si>
  <si>
    <t xml:space="preserve">    党委办公厅(室)及相关机构事务</t>
  </si>
  <si>
    <t xml:space="preserve">      专项业务</t>
  </si>
  <si>
    <t xml:space="preserve">      其他党委办公厅(室)及相关机构事务支出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</si>
  <si>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</si>
  <si>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</si>
  <si>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</si>
  <si>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</si>
  <si>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</si>
  <si>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宗教事务</t>
  </si>
  <si>
    <t xml:space="preserve">      其他统战事务支出</t>
  </si>
  <si>
    <t xml:space="preserve">    其他共产党事务支出</t>
  </si>
  <si>
    <t xml:space="preserve">      其他共产党事务支出</t>
  </si>
  <si>
    <t xml:space="preserve">    市场监督管理事务</t>
  </si>
  <si>
    <t xml:space="preserve">      市场秩序执法</t>
  </si>
  <si>
    <t xml:space="preserve">      药品事务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</si>
  <si>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</si>
  <si>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</si>
  <si>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</si>
  <si>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</si>
  <si>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</si>
  <si>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其他一般公共服务支出</t>
  </si>
  <si>
    <t xml:space="preserve">  国防支出</t>
  </si>
  <si>
    <t xml:space="preserve">    国防动员</t>
  </si>
  <si>
    <t xml:space="preserve">      国防教育</t>
  </si>
  <si>
    <t xml:space="preserve">      其他国防动员支出</t>
  </si>
  <si>
    <t xml:space="preserve">    其他国防支出</t>
  </si>
  <si>
    <t xml:space="preserve">      其他国防支出</t>
  </si>
  <si>
    <t xml:space="preserve">  公共安全支出</t>
  </si>
  <si>
    <t xml:space="preserve">    公安</t>
  </si>
  <si>
    <t xml:space="preserve">      执法办案</t>
  </si>
  <si>
    <t xml:space="preserve">      其他公安支出</t>
  </si>
  <si>
    <t xml:space="preserve">    国家安全</t>
  </si>
  <si>
    <t xml:space="preserve">      其他国家安全支出</t>
  </si>
  <si>
    <t xml:space="preserve">    司法</t>
  </si>
  <si>
    <t xml:space="preserve">      基层司法业务</t>
  </si>
  <si>
    <t xml:space="preserve">      社区矫正</t>
  </si>
  <si>
    <t xml:space="preserve">      其他司法支出</t>
  </si>
  <si>
    <t xml:space="preserve">    其他公共安全支出</t>
  </si>
  <si>
    <t xml:space="preserve">      其他公共安全支出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</si>
  <si>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</si>
  <si>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</si>
  <si>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</si>
  <si>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</si>
  <si>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</si>
  <si>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</si>
  <si>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</si>
  <si>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</si>
  <si>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</si>
  <si>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</si>
  <si>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</si>
  <si>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中等职业教育</t>
  </si>
  <si>
    <t xml:space="preserve">      技校教育</t>
  </si>
  <si>
    <t xml:space="preserve">      其他职业教育支出</t>
  </si>
  <si>
    <t xml:space="preserve">    特殊教育</t>
  </si>
  <si>
    <t xml:space="preserve">      特殊学校教育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</si>
  <si>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</si>
  <si>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</si>
  <si>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</si>
  <si>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</si>
  <si>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其他教育支出</t>
  </si>
  <si>
    <t xml:space="preserve">      其他教育支出</t>
  </si>
  <si>
    <t xml:space="preserve">  科学技术支出</t>
  </si>
  <si>
    <t xml:space="preserve">    科学技术管理事务</t>
  </si>
  <si>
    <t xml:space="preserve">    技术研究与开发</t>
  </si>
  <si>
    <t xml:space="preserve">      科技成果转化与扩散</t>
  </si>
  <si>
    <t xml:space="preserve">    科学技术普及</t>
  </si>
  <si>
    <t xml:space="preserve">      机构运行</t>
  </si>
  <si>
    <t xml:space="preserve">      科普活动</t>
  </si>
  <si>
    <t xml:space="preserve">      青少年科技活动</t>
  </si>
  <si>
    <t xml:space="preserve">      其他科学技术普及支出</t>
  </si>
  <si>
    <t xml:space="preserve">    其他科学技术支出</t>
  </si>
  <si>
    <t xml:space="preserve">      科技奖励</t>
  </si>
  <si>
    <t xml:space="preserve">      其他科学技术支出</t>
  </si>
  <si>
    <t xml:space="preserve">  文化旅游体育与传媒支出</t>
  </si>
  <si>
    <t xml:space="preserve">    文化和旅游</t>
  </si>
  <si>
    <t xml:space="preserve">      图书馆</t>
  </si>
  <si>
    <t xml:space="preserve">      文化活动</t>
  </si>
  <si>
    <t xml:space="preserve">      群众文化</t>
  </si>
  <si>
    <t xml:space="preserve">      文化创作与保护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</si>
  <si>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</si>
  <si>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</si>
  <si>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</si>
  <si>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</si>
  <si>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</si>
  <si>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体育</t>
  </si>
  <si>
    <t xml:space="preserve">      体育训练</t>
  </si>
  <si>
    <t xml:space="preserve">      体育场馆</t>
  </si>
  <si>
    <t xml:space="preserve">      群众体育</t>
  </si>
  <si>
    <t xml:space="preserve">    新闻出版电影</t>
  </si>
  <si>
    <t xml:space="preserve">      新闻通讯</t>
  </si>
  <si>
    <t xml:space="preserve">    广播电视</t>
  </si>
  <si>
    <t xml:space="preserve">      广播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</si>
  <si>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</si>
  <si>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</si>
  <si>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</si>
  <si>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其他文化旅游体育与传媒支出</t>
  </si>
  <si>
    <t xml:space="preserve">  社会保障和就业支出</t>
  </si>
  <si>
    <t xml:space="preserve">    人力资源和社会保障管理事务</t>
  </si>
  <si>
    <t xml:space="preserve">      劳动保障监察</t>
  </si>
  <si>
    <t xml:space="preserve">      社会保险经办机构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</si>
  <si>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</si>
  <si>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</si>
  <si>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</si>
  <si>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其他民政管理事务支出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</si>
  <si>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</si>
  <si>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</si>
  <si>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</si>
  <si>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机关事业单位基本养老保险缴费支出</t>
  </si>
  <si>
    <t xml:space="preserve">      机关事业单位职业年金缴费支出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</si>
  <si>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</si>
  <si>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</si>
  <si>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</si>
  <si>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就业补助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</si>
  <si>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</si>
  <si>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</si>
  <si>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</si>
  <si>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</si>
  <si>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</si>
  <si>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</si>
  <si>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</si>
  <si>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</si>
  <si>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</si>
  <si>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</si>
  <si>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</si>
  <si>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</si>
  <si>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</si>
  <si>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</si>
  <si>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</si>
  <si>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</si>
  <si>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</si>
  <si>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社会福利事业单位</t>
  </si>
  <si>
    <t xml:space="preserve">    残疾人事业</t>
  </si>
  <si>
    <t xml:space="preserve">      残疾人康复</t>
  </si>
  <si>
    <t xml:space="preserve">      残疾人就业和扶贫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</si>
  <si>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</si>
  <si>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</si>
  <si>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</si>
  <si>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</si>
  <si>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</si>
  <si>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</si>
  <si>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</si>
  <si>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</si>
  <si>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</si>
  <si>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</si>
  <si>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</si>
  <si>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</si>
  <si>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</si>
  <si>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</si>
  <si>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</si>
  <si>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</si>
  <si>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退役军人管理事务</t>
  </si>
  <si>
    <t xml:space="preserve">      其他退役军人事务管理支出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</si>
  <si>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</si>
  <si>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</si>
  <si>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</si>
  <si>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</si>
  <si>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</si>
  <si>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</si>
  <si>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</si>
  <si>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精神病医院</t>
  </si>
  <si>
    <t xml:space="preserve">    基层医疗卫生机构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</si>
  <si>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</si>
  <si>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</si>
  <si>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</si>
  <si>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</si>
  <si>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妇幼保健机构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</si>
  <si>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</si>
  <si>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</si>
  <si>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</si>
  <si>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</si>
  <si>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</si>
  <si>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</si>
  <si>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  其他中医药支出</t>
  </si>
  <si>
    <t xml:space="preserve">    计划生育事务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</si>
  <si>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</si>
  <si>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</si>
  <si>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</si>
  <si>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</si>
  <si>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</si>
  <si>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</si>
  <si>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</si>
  <si>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</si>
  <si>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</si>
  <si>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</si>
  <si>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医疗救助</t>
  </si>
  <si>
    <t xml:space="preserve">      城乡医疗救助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</si>
  <si>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</si>
  <si>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</si>
  <si>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</si>
  <si>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医疗保障管理事务</t>
  </si>
  <si>
    <t xml:space="preserve">      其他医疗保障管理事务支出</t>
  </si>
  <si>
    <t xml:space="preserve">    其他卫生健康支出</t>
  </si>
  <si>
    <t xml:space="preserve">      其他卫生健康支出</t>
  </si>
  <si>
    <t xml:space="preserve">  节能环保支出</t>
  </si>
  <si>
    <t xml:space="preserve">    环境保护管理事务</t>
  </si>
  <si>
    <t xml:space="preserve">      其他环境保护管理事务支出</t>
  </si>
  <si>
    <t xml:space="preserve">    污染防治</t>
  </si>
  <si>
    <t xml:space="preserve">      水体</t>
  </si>
  <si>
    <t xml:space="preserve">      固体废弃物与化学品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</si>
  <si>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</si>
  <si>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</si>
  <si>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</si>
  <si>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</si>
  <si>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</si>
  <si>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</si>
  <si>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</si>
  <si>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</si>
  <si>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</si>
  <si>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</si>
  <si>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</si>
  <si>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</si>
  <si>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</si>
  <si>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退耕还林工程建设</t>
  </si>
  <si>
    <t xml:space="preserve">      其他退耕还林还草支出</t>
  </si>
  <si>
    <t xml:space="preserve">    能源节约利用</t>
  </si>
  <si>
    <t xml:space="preserve">  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</si>
  <si>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</si>
  <si>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</si>
  <si>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</si>
  <si>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其他节能环保支出</t>
  </si>
  <si>
    <t xml:space="preserve">      其他节能环保支出</t>
  </si>
  <si>
    <t xml:space="preserve">  城乡社区支出</t>
  </si>
  <si>
    <t xml:space="preserve">    城乡社区管理事务</t>
  </si>
  <si>
    <t xml:space="preserve">      工程建设管理</t>
  </si>
  <si>
    <t xml:space="preserve">      其他城乡社区管理事务支出</t>
  </si>
  <si>
    <t xml:space="preserve">    城乡社区规划与管理</t>
  </si>
  <si>
    <t xml:space="preserve">  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</si>
  <si>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</si>
  <si>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</si>
  <si>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</si>
  <si>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</si>
  <si>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</si>
  <si>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其他城乡社区支出</t>
  </si>
  <si>
    <t xml:space="preserve">      其他城乡社区支出</t>
  </si>
  <si>
    <t xml:space="preserve">  农林水支出</t>
  </si>
  <si>
    <t xml:space="preserve">    农业农村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</si>
  <si>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</si>
  <si>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</si>
  <si>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</si>
  <si>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</si>
  <si>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</si>
  <si>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防灾救灾</t>
  </si>
  <si>
    <t xml:space="preserve">      农业生产发展</t>
  </si>
  <si>
    <t xml:space="preserve">      农村合作经济</t>
  </si>
  <si>
    <t xml:space="preserve">      农业资源保护修复与利用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</si>
  <si>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</si>
  <si>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</si>
  <si>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</si>
  <si>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</si>
  <si>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</si>
  <si>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森林资源管理</t>
  </si>
  <si>
    <t xml:space="preserve">      森林生态效益补偿</t>
  </si>
  <si>
    <t xml:space="preserve">      自然保护区等管理</t>
  </si>
  <si>
    <t xml:space="preserve">      动植物保护</t>
  </si>
  <si>
    <t xml:space="preserve">      湿地保护</t>
  </si>
  <si>
    <t xml:space="preserve">      执法与监督</t>
  </si>
  <si>
    <t xml:space="preserve">      产业化管理</t>
  </si>
  <si>
    <t xml:space="preserve">      林区公共支出</t>
  </si>
  <si>
    <t xml:space="preserve">      林业草原防灾减灾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</si>
  <si>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</si>
  <si>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</si>
  <si>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</si>
  <si>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</si>
  <si>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</si>
  <si>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水利前期工作</t>
  </si>
  <si>
    <t xml:space="preserve">      水土保持</t>
  </si>
  <si>
    <t xml:space="preserve">      水资源节约管理与保护</t>
  </si>
  <si>
    <t xml:space="preserve">      防汛</t>
  </si>
  <si>
    <t xml:space="preserve">      农村水利</t>
  </si>
  <si>
    <t xml:space="preserve">      江河湖库水系综合整治</t>
  </si>
  <si>
    <t xml:space="preserve">      大中型水库移民后期扶持专项支出</t>
  </si>
  <si>
    <t xml:space="preserve">      农村人畜饮水</t>
  </si>
  <si>
    <t xml:space="preserve">      其他水利支出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</si>
  <si>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</si>
  <si>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</si>
  <si>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</si>
  <si>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</si>
  <si>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扶贫贷款奖补和贴息</t>
  </si>
  <si>
    <t xml:space="preserve">      扶贫事业机构</t>
  </si>
  <si>
    <t xml:space="preserve">      其他扶贫支出</t>
  </si>
  <si>
    <t xml:space="preserve">    农村综合改革</t>
  </si>
  <si>
    <t xml:space="preserve">      对村级一事一议的补助</t>
  </si>
  <si>
    <t xml:space="preserve">      对村民委员会和村党支部的补助</t>
  </si>
  <si>
    <t xml:space="preserve">      其他农村综合改革支出</t>
  </si>
  <si>
    <t xml:space="preserve">    普惠金融发展支出</t>
  </si>
  <si>
    <t xml:space="preserve">      农业保险保费补贴</t>
  </si>
  <si>
    <t xml:space="preserve">      创业担保贷款贴息</t>
  </si>
  <si>
    <t xml:space="preserve">      其他普惠金融发展支出</t>
  </si>
  <si>
    <t xml:space="preserve">    其他农林水支出</t>
  </si>
  <si>
    <t xml:space="preserve">      其他农林水支出</t>
  </si>
  <si>
    <t xml:space="preserve">  交通运输支出</t>
  </si>
  <si>
    <t xml:space="preserve">    公路水路运输</t>
  </si>
  <si>
    <t xml:space="preserve">      公路建设</t>
  </si>
  <si>
    <t xml:space="preserve">      公路养护</t>
  </si>
  <si>
    <t xml:space="preserve">      公路和运输安全</t>
  </si>
  <si>
    <t xml:space="preserve">      公路运输管理</t>
  </si>
  <si>
    <t xml:space="preserve">      航道维护</t>
  </si>
  <si>
    <t xml:space="preserve">      救助打捞</t>
  </si>
  <si>
    <t xml:space="preserve">      海事管理</t>
  </si>
  <si>
    <t xml:space="preserve">      水路运输管理支出</t>
  </si>
  <si>
    <t xml:space="preserve">      取消政府还贷二级公路收费专项支出</t>
  </si>
  <si>
    <t xml:space="preserve">      其他公路水路运输支出</t>
  </si>
  <si>
    <t xml:space="preserve">    成品油价格改革对交通运输的补贴</t>
  </si>
  <si>
    <t xml:space="preserve">      成品油价格改革补贴其他支出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</si>
  <si>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</si>
  <si>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</si>
  <si>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</si>
  <si>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其他交通运输支出</t>
  </si>
  <si>
    <t xml:space="preserve">      公共交通运营补助</t>
  </si>
  <si>
    <t xml:space="preserve">      其他交通运输支出</t>
  </si>
  <si>
    <t xml:space="preserve">  资源勘探工业信息等支出</t>
  </si>
  <si>
    <t xml:space="preserve">    制造业</t>
  </si>
  <si>
    <t xml:space="preserve">      其他制造业支出</t>
  </si>
  <si>
    <t xml:space="preserve">    支持中小企业发展和管理支出</t>
  </si>
  <si>
    <t xml:space="preserve">      中小企业发展专项</t>
  </si>
  <si>
    <t xml:space="preserve">      其他支持中小企业发展和管理支出</t>
  </si>
  <si>
    <t xml:space="preserve">    其他资源勘探工业信息等支出</t>
  </si>
  <si>
    <t xml:space="preserve">      其他资源勘探工业信息等支出</t>
  </si>
  <si>
    <t xml:space="preserve">  商业服务业等支出</t>
  </si>
  <si>
    <t xml:space="preserve">    商业流通事务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</si>
  <si>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</si>
  <si>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</si>
  <si>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</si>
  <si>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其他涉外发展服务支出</t>
  </si>
  <si>
    <t xml:space="preserve">    其他商业服务业等支出</t>
  </si>
  <si>
    <t xml:space="preserve">      其他商业服务业等支出</t>
  </si>
  <si>
    <t xml:space="preserve">  金融支出</t>
  </si>
  <si>
    <t xml:space="preserve">    金融发展支出</t>
  </si>
  <si>
    <t xml:space="preserve">      利息费用补贴支出</t>
  </si>
  <si>
    <t xml:space="preserve">    其他金融支出</t>
  </si>
  <si>
    <t xml:space="preserve">      其他金融支出</t>
  </si>
  <si>
    <t xml:space="preserve">     重点企业贷款贴息</t>
  </si>
  <si>
    <t xml:space="preserve">  自然资源海洋气象等支出</t>
  </si>
  <si>
    <t xml:space="preserve">    自然资源事务</t>
  </si>
  <si>
    <t xml:space="preserve">      自然资源利用与保护</t>
  </si>
  <si>
    <t xml:space="preserve">      自然资源调查与确权登记</t>
  </si>
  <si>
    <t xml:space="preserve">      土地资源储备支出</t>
  </si>
  <si>
    <t xml:space="preserve">      地质勘查与矿产资源管理</t>
  </si>
  <si>
    <t xml:space="preserve">      其他自然资源事务支出</t>
  </si>
  <si>
    <t xml:space="preserve">    气象事务</t>
  </si>
  <si>
    <t xml:space="preserve">      气象服务</t>
  </si>
  <si>
    <t xml:space="preserve">    其他自然资源海洋气象等支出</t>
  </si>
  <si>
    <t xml:space="preserve">      其他自然资源海洋气象等支出</t>
  </si>
  <si>
    <t xml:space="preserve">  住房保障支出</t>
  </si>
  <si>
    <t xml:space="preserve">    保障性安居工程支出</t>
  </si>
  <si>
    <t xml:space="preserve">      廉租住房</t>
  </si>
  <si>
    <t xml:space="preserve">      棚户区改造</t>
  </si>
  <si>
    <t xml:space="preserve">      农村危房改造</t>
  </si>
  <si>
    <t xml:space="preserve">      保障性住房租金补贴</t>
  </si>
  <si>
    <t xml:space="preserve">      其他保障性安居工程支出</t>
  </si>
  <si>
    <t xml:space="preserve">    住房改革支出</t>
  </si>
  <si>
    <t xml:space="preserve">      住房公积金</t>
  </si>
  <si>
    <t xml:space="preserve">  粮油物资储备支出</t>
  </si>
  <si>
    <t xml:space="preserve">    粮油储备</t>
  </si>
  <si>
    <t xml:space="preserve">      储备粮油补贴</t>
  </si>
  <si>
    <t xml:space="preserve">    重要商品储备</t>
  </si>
  <si>
    <t xml:space="preserve">      其他重要商品储备支出</t>
  </si>
  <si>
    <t xml:space="preserve">  灾害防治及应急管理支出</t>
  </si>
  <si>
    <t xml:space="preserve">    应急管理事务</t>
  </si>
  <si>
    <t xml:space="preserve">      应急管理</t>
  </si>
  <si>
    <t xml:space="preserve">      其他应急管理支出</t>
  </si>
  <si>
    <t xml:space="preserve">    消防事务</t>
  </si>
  <si>
    <t xml:space="preserve">      其他消防事务支出</t>
  </si>
  <si>
    <t xml:space="preserve">    地震事务</t>
  </si>
  <si>
    <t xml:space="preserve">      地震事业机构 </t>
  </si>
  <si>
    <t xml:space="preserve">      其他地震事务支出</t>
  </si>
  <si>
    <t xml:space="preserve">    自然灾害防治</t>
  </si>
  <si>
    <t xml:space="preserve">      地质灾害防治</t>
  </si>
  <si>
    <t xml:space="preserve">      其他自然灾害防治支出</t>
  </si>
  <si>
    <t xml:space="preserve">    自然灾害救灾及恢复重建支出</t>
  </si>
  <si>
    <t xml:space="preserve">      中央自然灾害生活补助</t>
  </si>
  <si>
    <t xml:space="preserve">      地方自然灾害生活补助</t>
  </si>
  <si>
    <t xml:space="preserve">      自然灾害救灾补助</t>
  </si>
  <si>
    <t xml:space="preserve">  其他支出</t>
  </si>
  <si>
    <t xml:space="preserve">    其他支出</t>
  </si>
  <si>
    <t xml:space="preserve">      其他支出</t>
  </si>
  <si>
    <t xml:space="preserve">  债务付息支出</t>
  </si>
  <si>
    <t xml:space="preserve">    地方政府一般债务付息支出</t>
  </si>
  <si>
    <t xml:space="preserve">      地方政府一般债券付息支出</t>
  </si>
  <si>
    <t xml:space="preserve">  债务发行费用支出</t>
  </si>
  <si>
    <t xml:space="preserve">    地方政府一般债务发行费用支出</t>
  </si>
  <si>
    <t>注：本表详细反映2020年一般公共预算本级支出情况，按预算法要求细化到功能分类项级科目。</t>
  </si>
  <si>
    <t xml:space="preserve">                                </t>
  </si>
  <si>
    <t>表3</t>
  </si>
  <si>
    <t>2020年本级政府性基金预算收支执行表</t>
  </si>
  <si>
    <t xml:space="preserve"> </t>
  </si>
  <si>
    <t>收        入</t>
  </si>
  <si>
    <t>一、农网还贷资金收入</t>
  </si>
  <si>
    <t>一、文化旅游体育与传媒支出</t>
  </si>
  <si>
    <t>二、港口建设费收入</t>
  </si>
  <si>
    <t>二、社会保障和就业支出</t>
  </si>
  <si>
    <t>三、国家电影事业发展专项资金收入</t>
  </si>
  <si>
    <t>三、城乡社区支出</t>
  </si>
  <si>
    <t>四、城市公用事业附加收入</t>
  </si>
  <si>
    <t>四、农林水支出</t>
  </si>
  <si>
    <t>五、国有土地收益基金收入</t>
  </si>
  <si>
    <t>五、其他支出</t>
  </si>
  <si>
    <t>六、农业土地开发资金收入</t>
  </si>
  <si>
    <t>六、债务付息支出</t>
  </si>
  <si>
    <t>七、国有土地使用权出让收入</t>
  </si>
  <si>
    <t>七、债务发行费用支出</t>
  </si>
  <si>
    <t>八、大中型水库库区基金收入</t>
  </si>
  <si>
    <t>八、抗疫特别国债安排的支出</t>
  </si>
  <si>
    <t>九、彩票公益金收入</t>
  </si>
  <si>
    <t>十、小型水库移民扶助基金收入</t>
  </si>
  <si>
    <t>十一、污水处理费收入</t>
  </si>
  <si>
    <t>十二、彩票发行机构和彩票销售机构的业务费用</t>
  </si>
  <si>
    <t>十三、城市基础设施配套费收入</t>
  </si>
  <si>
    <t>一、补助乡镇支出</t>
  </si>
  <si>
    <t>注：1.本表直观反映2020年政府性基金预算收入与支出的平衡关系。
    2.收入总计（本级收入合计+转移性收入合计）=支出总计（本级支出合计+转移性支出合计）。</t>
  </si>
  <si>
    <t>表4</t>
  </si>
  <si>
    <t>2020年本级政府性基金预算本级支出执行表</t>
  </si>
  <si>
    <t xml:space="preserve">    旅游发展基金支出</t>
  </si>
  <si>
    <t xml:space="preserve">      地方旅游开发项目补助</t>
  </si>
  <si>
    <t xml:space="preserve">    大中型水库移民后期扶持基金支出</t>
  </si>
  <si>
    <t xml:space="preserve">      移民补助</t>
  </si>
  <si>
    <t xml:space="preserve">      基础设施建设和经济发展</t>
  </si>
  <si>
    <t xml:space="preserve">    小型水库移民扶助基金安排的支出</t>
  </si>
  <si>
    <t xml:space="preserve">    国有土地使用权出让收入安排的支出</t>
  </si>
  <si>
    <t xml:space="preserve">      征地和拆迁补偿支出</t>
  </si>
  <si>
    <t xml:space="preserve">      土地开发支出</t>
  </si>
  <si>
    <t xml:space="preserve">      城市建设支出</t>
  </si>
  <si>
    <t xml:space="preserve">      农村基础设施建设支出</t>
  </si>
  <si>
    <t xml:space="preserve">      补助被征地农民支出</t>
  </si>
  <si>
    <t xml:space="preserve">      土地出让业务支出</t>
  </si>
  <si>
    <t xml:space="preserve">      其他国有土地使用权出让收入安排的支出</t>
  </si>
  <si>
    <t xml:space="preserve">    国有土地收益基金安排的支出</t>
  </si>
  <si>
    <t xml:space="preserve">      其他国有土地收益基金支出</t>
  </si>
  <si>
    <t xml:space="preserve">    农业土地开发资金安排的支出</t>
  </si>
  <si>
    <t xml:space="preserve">    城市基础设施配套费安排的支出</t>
  </si>
  <si>
    <t xml:space="preserve">      城市公共设施</t>
  </si>
  <si>
    <t xml:space="preserve">    污水处理费安排的支出</t>
  </si>
  <si>
    <t xml:space="preserve">      污水处理设施建设和运营</t>
  </si>
  <si>
    <t xml:space="preserve">      其他污水处理费安排的支出</t>
  </si>
  <si>
    <t xml:space="preserve">    三峡水库库区基金支出</t>
  </si>
  <si>
    <t xml:space="preserve">      解决移民遗留问题</t>
  </si>
  <si>
    <t xml:space="preserve">      其他三峡水库库区基金支出</t>
  </si>
  <si>
    <t xml:space="preserve">    国家重大水利工程建设基金安排的支出</t>
  </si>
  <si>
    <t xml:space="preserve">      三峡后续工作</t>
  </si>
  <si>
    <t xml:space="preserve">    其他政府性基金及对应专项债务收入安排的支出</t>
  </si>
  <si>
    <t xml:space="preserve">      其他地方自行试点项目收益专项债券收入安排的支出</t>
  </si>
  <si>
    <t xml:space="preserve">    彩票发行销售机构业务费安排的支出</t>
  </si>
  <si>
    <t xml:space="preserve">      彩票市场调控资金支出</t>
  </si>
  <si>
    <t xml:space="preserve">    彩票公益金安排的支出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</si>
  <si>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</si>
  <si>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</si>
  <si>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</si>
  <si>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用于残疾人事业的彩票公益金支出</t>
  </si>
  <si>
    <t xml:space="preserve">      用于城乡医疗救助的彩票公益金支出</t>
  </si>
  <si>
    <t xml:space="preserve">      用于其他社会公益事业的彩票公益金支出</t>
  </si>
  <si>
    <t xml:space="preserve">    地方政府专项债务付息支出</t>
  </si>
  <si>
    <t xml:space="preserve">      国有土地使用权出让金债务付息支出</t>
  </si>
  <si>
    <t xml:space="preserve">      土地储备专项债券付息支出</t>
  </si>
  <si>
    <t xml:space="preserve">      其他地方自行试点项目收益专项债券付息支出</t>
  </si>
  <si>
    <t xml:space="preserve">    地方政府专项债务发行费用支出</t>
  </si>
  <si>
    <t xml:space="preserve">      国有土地使用权出让金债务发行费用支出</t>
  </si>
  <si>
    <t xml:space="preserve"> 抗疫特别国债安排的支出</t>
  </si>
  <si>
    <t xml:space="preserve">   基础设施建设</t>
  </si>
  <si>
    <t xml:space="preserve">     重大疫情防控救治体系建设</t>
  </si>
  <si>
    <t xml:space="preserve">     产业链改造升级</t>
  </si>
  <si>
    <t xml:space="preserve">     生态环境治理</t>
  </si>
  <si>
    <t xml:space="preserve">     市政设施建设</t>
  </si>
  <si>
    <t xml:space="preserve">     其他基础设施建设</t>
  </si>
  <si>
    <t xml:space="preserve">   抗疫相关支出</t>
  </si>
  <si>
    <t xml:space="preserve">     困难群众基本生活补助</t>
  </si>
  <si>
    <t xml:space="preserve">     其他抗疫相关支出</t>
  </si>
  <si>
    <t>表7</t>
  </si>
  <si>
    <t xml:space="preserve">2021年本级一般公共预算收支预算表 </t>
  </si>
  <si>
    <t>较上年执行数增长%</t>
  </si>
  <si>
    <t>二、调入资金</t>
  </si>
  <si>
    <t>二、补助下级支出</t>
  </si>
  <si>
    <t xml:space="preserve">    政府性基金预算调入</t>
  </si>
  <si>
    <t>三、地方政府债务转贷支出</t>
  </si>
  <si>
    <t xml:space="preserve">    国有资本经营预算调入</t>
  </si>
  <si>
    <t xml:space="preserve">    地方政府债券转贷支出（新增）</t>
  </si>
  <si>
    <t>三、动用预算稳定调节基金</t>
  </si>
  <si>
    <t xml:space="preserve">    地方政府债券转贷支出（再融资）</t>
  </si>
  <si>
    <t>二、地方政府债务收入</t>
  </si>
  <si>
    <t>四、安排预算稳定调解基金</t>
  </si>
  <si>
    <t xml:space="preserve">    地方政府债券收入（新增）</t>
  </si>
  <si>
    <t xml:space="preserve">    地方政府债券收入(再融资）</t>
  </si>
  <si>
    <t>五、上年结转</t>
  </si>
  <si>
    <t>四、上年结转</t>
  </si>
  <si>
    <t xml:space="preserve">注：1.本表直观反映2021年一般公共预算收入与支出的平衡关系。
    2.收入总计（本级收入合计+转移性收入合计）=支出总计（本级支出合计+转移性支出合计）。
   </t>
  </si>
  <si>
    <t>表8</t>
  </si>
  <si>
    <t xml:space="preserve">2021年本级一般公共预算本级支出预算表 </t>
  </si>
  <si>
    <r>
      <rPr>
        <sz val="14"/>
        <rFont val="黑体"/>
        <charset val="134"/>
      </rPr>
      <t xml:space="preserve">预  </t>
    </r>
    <r>
      <rPr>
        <sz val="14"/>
        <rFont val="黑体"/>
        <charset val="134"/>
      </rPr>
      <t>算</t>
    </r>
    <r>
      <rPr>
        <sz val="14"/>
        <rFont val="黑体"/>
        <charset val="134"/>
      </rPr>
      <t xml:space="preserve">  </t>
    </r>
    <r>
      <rPr>
        <sz val="14"/>
        <rFont val="黑体"/>
        <charset val="134"/>
      </rPr>
      <t>数</t>
    </r>
  </si>
  <si>
    <t>201-一般公共服务支出</t>
  </si>
  <si>
    <t>20101-人大事务</t>
  </si>
  <si>
    <t>2010101-行政运行</t>
  </si>
  <si>
    <t>2010102-一般行政管理事务</t>
  </si>
  <si>
    <t>2010104-人大会议</t>
  </si>
  <si>
    <t>2010107-人大代表履职能力提升</t>
  </si>
  <si>
    <t>2010108-代表工作</t>
  </si>
  <si>
    <t>2010150-事业运行</t>
  </si>
  <si>
    <t>2010199-其他人大事务支出</t>
  </si>
  <si>
    <t>20102-政协事务</t>
  </si>
  <si>
    <t>2010201-行政运行</t>
  </si>
  <si>
    <t>2010202-一般行政管理事务</t>
  </si>
  <si>
    <t>2010204-政协会议</t>
  </si>
  <si>
    <t>2010205-委员视察</t>
  </si>
  <si>
    <t>2010250-事业运行</t>
  </si>
  <si>
    <t>2010299-其他政协事务支出</t>
  </si>
  <si>
    <t>20103-政府办公厅（室）及相关机构事务</t>
  </si>
  <si>
    <t>2010301-行政运行</t>
  </si>
  <si>
    <t>2010306-政务公开审批</t>
  </si>
  <si>
    <t>2010308-信访事务</t>
  </si>
  <si>
    <t>2010350-事业运行</t>
  </si>
  <si>
    <t>2010399-其他政府办公厅（室）及相关机构事务支出</t>
  </si>
  <si>
    <t>20104-发展与改革事务</t>
  </si>
  <si>
    <t>2010401-行政运行</t>
  </si>
  <si>
    <t>2010403-机关服务</t>
  </si>
  <si>
    <t>2010404-战略规划与实施</t>
  </si>
  <si>
    <t>2010406-社会事业发展规划</t>
  </si>
  <si>
    <t>2010408-物价管理</t>
  </si>
  <si>
    <t>2010450-事业运行</t>
  </si>
  <si>
    <t>2010499-其他发展与改革事务支出</t>
  </si>
  <si>
    <t>20105-统计信息事务</t>
  </si>
  <si>
    <t>2010501-行政运行</t>
  </si>
  <si>
    <t>2010505-专项统计业务</t>
  </si>
  <si>
    <t>2010506-统计管理</t>
  </si>
  <si>
    <t>2010507-专项普查活动</t>
  </si>
  <si>
    <t>2010508-统计抽样调查</t>
  </si>
  <si>
    <t>2010550-事业运行</t>
  </si>
  <si>
    <t>20106-财政事务</t>
  </si>
  <si>
    <t>2010601-行政运行</t>
  </si>
  <si>
    <t>2010650-事业运行</t>
  </si>
  <si>
    <t>2010699-其他财政事务支出</t>
  </si>
  <si>
    <t>20107-税收事务</t>
  </si>
  <si>
    <t>2010701-行政运行</t>
  </si>
  <si>
    <t>20108-审计事务</t>
  </si>
  <si>
    <t>2010804-审计业务</t>
  </si>
  <si>
    <t>20111-纪检监察事务</t>
  </si>
  <si>
    <t>2011101-行政运行</t>
  </si>
  <si>
    <t>2011103-机关服务</t>
  </si>
  <si>
    <t>2011106-巡视工作</t>
  </si>
  <si>
    <t>2011150-事业运行</t>
  </si>
  <si>
    <t>20113-商贸事务</t>
  </si>
  <si>
    <t>2011301-行政运行</t>
  </si>
  <si>
    <t>2011308-招商引资</t>
  </si>
  <si>
    <t>2011350-事业运行</t>
  </si>
  <si>
    <t>2011399-其他商贸事务支出</t>
  </si>
  <si>
    <t>20126-档案事务</t>
  </si>
  <si>
    <t>2012601-行政运行</t>
  </si>
  <si>
    <t>2012604-档案馆</t>
  </si>
  <si>
    <t>20128-民主党派及工商联事务</t>
  </si>
  <si>
    <t>2012801-行政运行</t>
  </si>
  <si>
    <t>2012899-其他民主党派及工商联事务支出</t>
  </si>
  <si>
    <t>20129-群众团体事务</t>
  </si>
  <si>
    <t>2012901-行政运行</t>
  </si>
  <si>
    <t>2012950-事业运行</t>
  </si>
  <si>
    <t>2012999-其他群众团体事务支出</t>
  </si>
  <si>
    <t>20131-党委办公厅（室）及相关机构事务</t>
  </si>
  <si>
    <t>2013101-行政运行</t>
  </si>
  <si>
    <t>2013150-事业运行</t>
  </si>
  <si>
    <t>2013199-其他党委办公厅（室）及相关机构事务支出</t>
  </si>
  <si>
    <t>20132-组织事务</t>
  </si>
  <si>
    <t>2013201-行政运行</t>
  </si>
  <si>
    <t>2013250-事业运行</t>
  </si>
  <si>
    <t>2013299-其他组织事务支出</t>
  </si>
  <si>
    <t>20133-宣传事务</t>
  </si>
  <si>
    <t>2013301-行政运行</t>
  </si>
  <si>
    <t>2013350-事业运行</t>
  </si>
  <si>
    <t>2013399-其他宣传事务支出</t>
  </si>
  <si>
    <t>20134-统战事务</t>
  </si>
  <si>
    <t>2013401-行政运行</t>
  </si>
  <si>
    <t>2013499-其他统战事务支出</t>
  </si>
  <si>
    <t>20136-其他共产党事务支出</t>
  </si>
  <si>
    <t>2013601-行政运行</t>
  </si>
  <si>
    <t>2013699-其他共产党事务支出</t>
  </si>
  <si>
    <t>20137-网信事务</t>
  </si>
  <si>
    <t>2013799-其他网信事务支出</t>
  </si>
  <si>
    <t>20138-市场监督管理事务</t>
  </si>
  <si>
    <t>2013801-行政运行</t>
  </si>
  <si>
    <t>2013804-市场主体管理</t>
  </si>
  <si>
    <t>2013850-事业运行</t>
  </si>
  <si>
    <t>2013899-其他市场监督管理事务</t>
  </si>
  <si>
    <t>20199-其他一般公共服务支出</t>
  </si>
  <si>
    <t>2019999-其他一般公共服务支出</t>
  </si>
  <si>
    <t>203-国防支出</t>
  </si>
  <si>
    <t>20399-其他国防支出</t>
  </si>
  <si>
    <t>2039999-其他国防支出</t>
  </si>
  <si>
    <t>204-公共安全支出</t>
  </si>
  <si>
    <t>20402-公安</t>
  </si>
  <si>
    <t>2040201-行政运行</t>
  </si>
  <si>
    <t>2040220-执法办案</t>
  </si>
  <si>
    <t>2040299-其他公安支出</t>
  </si>
  <si>
    <t>20406-司法</t>
  </si>
  <si>
    <t>2040601-行政运行</t>
  </si>
  <si>
    <t>2040604-基层司法业务</t>
  </si>
  <si>
    <t>2040610-社区矫正</t>
  </si>
  <si>
    <t>2040699-其他司法支出</t>
  </si>
  <si>
    <t>20499-其他公共安全支出</t>
  </si>
  <si>
    <t>2049999-其他公共安全支出</t>
  </si>
  <si>
    <t>205-教育支出</t>
  </si>
  <si>
    <t>20501-教育管理事务</t>
  </si>
  <si>
    <t>2050101-行政运行</t>
  </si>
  <si>
    <t>2050199-其他教育管理事务支出</t>
  </si>
  <si>
    <t>20502-普通教育</t>
  </si>
  <si>
    <t>2050201-学前教育</t>
  </si>
  <si>
    <t>2050202-小学教育</t>
  </si>
  <si>
    <t>2050203-初中教育</t>
  </si>
  <si>
    <t>2050204-高中教育</t>
  </si>
  <si>
    <t>20503-职业教育</t>
  </si>
  <si>
    <t>2050302-中等职业教育</t>
  </si>
  <si>
    <t>20507-特殊教育</t>
  </si>
  <si>
    <t>2050701-特殊学校教育</t>
  </si>
  <si>
    <t>20508-进修及培训</t>
  </si>
  <si>
    <t>2050801-教师进修</t>
  </si>
  <si>
    <t>2050802-干部教育</t>
  </si>
  <si>
    <t>20509-教育费附加安排的支出</t>
  </si>
  <si>
    <t>2050901-农村中小学校舍建设</t>
  </si>
  <si>
    <t>206-科学技术支出</t>
  </si>
  <si>
    <t>20601-科学技术管理事务</t>
  </si>
  <si>
    <t>2060101-行政运行</t>
  </si>
  <si>
    <t>20604-技术研究与开发</t>
  </si>
  <si>
    <t>2060499-其他技术研究与开发支出</t>
  </si>
  <si>
    <t>20607-科学技术普及</t>
  </si>
  <si>
    <t>2060701-机构运行</t>
  </si>
  <si>
    <t>2060702-科普活动</t>
  </si>
  <si>
    <t>2060703-青少年科技活动</t>
  </si>
  <si>
    <t>2060799-其他科学技术普及支出</t>
  </si>
  <si>
    <t>20699-其他科学技术支出</t>
  </si>
  <si>
    <t>2069901-科技奖励</t>
  </si>
  <si>
    <t>207-文化旅游体育与传媒支出</t>
  </si>
  <si>
    <t>20701-文化和旅游</t>
  </si>
  <si>
    <t>2070101-行政运行</t>
  </si>
  <si>
    <t>2070104-图书馆</t>
  </si>
  <si>
    <t>2070109-群众文化</t>
  </si>
  <si>
    <t>2070111-文化创作与保护</t>
  </si>
  <si>
    <t>2070112-文化和旅游市场管理</t>
  </si>
  <si>
    <t>2070113-旅游宣传</t>
  </si>
  <si>
    <t>2070199-其他文化和旅游支出</t>
  </si>
  <si>
    <t>20702-文物</t>
  </si>
  <si>
    <t>2070204-文物保护</t>
  </si>
  <si>
    <t>20703-体育</t>
  </si>
  <si>
    <t>2070306-体育训练</t>
  </si>
  <si>
    <t>2070308-群众体育</t>
  </si>
  <si>
    <t>20706-新闻出版电影</t>
  </si>
  <si>
    <t>2070604-新闻通讯</t>
  </si>
  <si>
    <t>20708-广播电视</t>
  </si>
  <si>
    <t>2070899-其他广播电视支出</t>
  </si>
  <si>
    <t>20799-其他文化旅游体育与传媒支出</t>
  </si>
  <si>
    <t>2079999-其他文化旅游体育与传媒支出</t>
  </si>
  <si>
    <t>208-社会保障和就业支出</t>
  </si>
  <si>
    <t>20801-人力资源和社会保障管理事务</t>
  </si>
  <si>
    <t>2080101-行政运行</t>
  </si>
  <si>
    <t>2080105-劳动保障监察</t>
  </si>
  <si>
    <t>2080109-社会保险经办机构</t>
  </si>
  <si>
    <t>2080112-劳动人事争议调解仲裁</t>
  </si>
  <si>
    <t>2080150-事业运行</t>
  </si>
  <si>
    <t>2080199-其他人力资源和社会保障管理事务支出</t>
  </si>
  <si>
    <t>20802-民政管理事务</t>
  </si>
  <si>
    <t>2080201-行政运行</t>
  </si>
  <si>
    <t>2080206-社会组织管理</t>
  </si>
  <si>
    <t>2080207-行政区划和地名管理</t>
  </si>
  <si>
    <t>2080208-基层政权建设和社区治理</t>
  </si>
  <si>
    <t>2080299-其他民政管理事务支出</t>
  </si>
  <si>
    <t>20805-行政事业单位养老支出</t>
  </si>
  <si>
    <t>2080501-行政单位离退休</t>
  </si>
  <si>
    <t>2080502-事业单位离退休</t>
  </si>
  <si>
    <t>2080505-机关事业单位基本养老保险缴费支出</t>
  </si>
  <si>
    <t>2080506-机关事业单位职业年金缴费支出</t>
  </si>
  <si>
    <t>2080599-其他行政事业单位养老支出</t>
  </si>
  <si>
    <t>20807-就业补助</t>
  </si>
  <si>
    <t>2080705-公益性岗位补贴</t>
  </si>
  <si>
    <t>2080799-其他就业补助支出</t>
  </si>
  <si>
    <t>20808-抚恤</t>
  </si>
  <si>
    <t>2080801-死亡抚恤</t>
  </si>
  <si>
    <t>2080802-伤残抚恤</t>
  </si>
  <si>
    <t>2080803-在乡复员、退伍军人生活补助</t>
  </si>
  <si>
    <t>2080804-优抚事业单位支出</t>
  </si>
  <si>
    <t>2080805-义务兵优待</t>
  </si>
  <si>
    <t>2080806-农村籍退役士兵老年生活补助</t>
  </si>
  <si>
    <t>2080899-其他优抚支出</t>
  </si>
  <si>
    <t>20809-退役安置</t>
  </si>
  <si>
    <t>2080901-退役士兵安置</t>
  </si>
  <si>
    <t>2080999-其他退役安置支出</t>
  </si>
  <si>
    <t>20810-社会福利</t>
  </si>
  <si>
    <t>2081001-儿童福利</t>
  </si>
  <si>
    <t>2081002-老年福利</t>
  </si>
  <si>
    <t>2081004-殡葬</t>
  </si>
  <si>
    <t>2081005-社会福利事业单位</t>
  </si>
  <si>
    <t>2081099-其他社会福利支出</t>
  </si>
  <si>
    <t>20811-残疾人事业</t>
  </si>
  <si>
    <t>2081101-行政运行</t>
  </si>
  <si>
    <t>2081104-残疾人康复</t>
  </si>
  <si>
    <t>2081105-残疾人就业和扶贫</t>
  </si>
  <si>
    <t>2081106-残疾人体育</t>
  </si>
  <si>
    <t>2081107-残疾人生活和护理补贴</t>
  </si>
  <si>
    <t>2081199-其他残疾人事业支出</t>
  </si>
  <si>
    <t>20816-红十字事业</t>
  </si>
  <si>
    <t>2081601-行政运行</t>
  </si>
  <si>
    <t>2081699-其他红十字事业支出</t>
  </si>
  <si>
    <t>20819-最低生活保障</t>
  </si>
  <si>
    <t>2081901-城市最低生活保障金支出</t>
  </si>
  <si>
    <t>2081902-农村最低生活保障金支出</t>
  </si>
  <si>
    <t>20820-临时救助</t>
  </si>
  <si>
    <t>2082001-临时救助支出</t>
  </si>
  <si>
    <t>2082002-流浪乞讨人员救助支出</t>
  </si>
  <si>
    <t>20821-特困人员救助供养</t>
  </si>
  <si>
    <t>2082101-城市特困人员救助供养支出</t>
  </si>
  <si>
    <t>2082102-农村特困人员救助供养支出</t>
  </si>
  <si>
    <t>20825-其他生活救助</t>
  </si>
  <si>
    <t>2082501-其他城市生活救助</t>
  </si>
  <si>
    <t>2082502-其他农村生活救助</t>
  </si>
  <si>
    <t>20828-退役军人管理事务</t>
  </si>
  <si>
    <t>2082801-行政运行</t>
  </si>
  <si>
    <t>2082850-事业运行</t>
  </si>
  <si>
    <t>2082899-其他退役军人事务管理支出</t>
  </si>
  <si>
    <t>210-卫生健康支出</t>
  </si>
  <si>
    <t>21001-卫生健康管理事务</t>
  </si>
  <si>
    <t>2100101-行政运行</t>
  </si>
  <si>
    <t>2100199-其他卫生健康管理事务支出</t>
  </si>
  <si>
    <t>21002-公立医院</t>
  </si>
  <si>
    <t>2100201-综合医院</t>
  </si>
  <si>
    <t>2100205-精神病医院</t>
  </si>
  <si>
    <t>21003-基层医疗卫生机构</t>
  </si>
  <si>
    <t>2100302-乡镇卫生院</t>
  </si>
  <si>
    <t>2100399-其他基层医疗卫生机构支出</t>
  </si>
  <si>
    <t>21004-公共卫生</t>
  </si>
  <si>
    <t>2100401-疾病预防控制机构</t>
  </si>
  <si>
    <t>2100403-妇幼保健机构</t>
  </si>
  <si>
    <t>2100408-基本公共卫生服务</t>
  </si>
  <si>
    <t>2100409-重大公共卫生服务</t>
  </si>
  <si>
    <t>2100410-突发公共卫生事件应急处理</t>
  </si>
  <si>
    <t>21007-计划生育事务</t>
  </si>
  <si>
    <t>2100717-计划生育服务</t>
  </si>
  <si>
    <t>2100799-其他计划生育事务支出</t>
  </si>
  <si>
    <t>21011-行政事业单位医疗</t>
  </si>
  <si>
    <t>2101101-行政单位医疗</t>
  </si>
  <si>
    <t>2101102-事业单位医疗</t>
  </si>
  <si>
    <t>2101199-其他行政事业单位医疗支出</t>
  </si>
  <si>
    <t>21012-财政对基本医疗保险基金的补助</t>
  </si>
  <si>
    <t>2101202-财政对城乡居民基本医疗保险基金的补助</t>
  </si>
  <si>
    <t>21013-医疗救助</t>
  </si>
  <si>
    <t>2101301-城乡医疗救助</t>
  </si>
  <si>
    <t>2101399-其他医疗救助支出</t>
  </si>
  <si>
    <t>21014-优抚对象医疗</t>
  </si>
  <si>
    <t>2101401-优抚对象医疗补助</t>
  </si>
  <si>
    <t>21015-医疗保障管理事务</t>
  </si>
  <si>
    <t>2101501-行政运行</t>
  </si>
  <si>
    <t>2101505-医疗保障政策管理</t>
  </si>
  <si>
    <t>21099-其他卫生健康支出</t>
  </si>
  <si>
    <t>2109999-其他卫生健康支出</t>
  </si>
  <si>
    <t>211-节能环保支出</t>
  </si>
  <si>
    <t>21101-环境保护管理事务</t>
  </si>
  <si>
    <t>2110101-行政运行</t>
  </si>
  <si>
    <t>2110104-生态环境保护宣传</t>
  </si>
  <si>
    <t>2110107-生态环境保护行政许可</t>
  </si>
  <si>
    <t>2110199-其他环境保护管理事务支出</t>
  </si>
  <si>
    <t>21102-环境监测与监察</t>
  </si>
  <si>
    <t>2110299-其他环境监测与监察支出</t>
  </si>
  <si>
    <t>21103-污染防治</t>
  </si>
  <si>
    <t>2110302-水体</t>
  </si>
  <si>
    <t>2110304-固体废弃物与化学品</t>
  </si>
  <si>
    <t>2110399-其他污染防治支出</t>
  </si>
  <si>
    <t>21105-天然林保护</t>
  </si>
  <si>
    <t>2110501-森林管护</t>
  </si>
  <si>
    <t>2110599-其他天然林保护支出</t>
  </si>
  <si>
    <t>21106-退耕还林还草</t>
  </si>
  <si>
    <t>2110699-其他退耕还林还草支出</t>
  </si>
  <si>
    <t>21111-污染减排</t>
  </si>
  <si>
    <t>2111101-生态环境监测与信息</t>
  </si>
  <si>
    <t>2111102-生态环境执法监察</t>
  </si>
  <si>
    <t>212-城乡社区支出</t>
  </si>
  <si>
    <t>21201-城乡社区管理事务</t>
  </si>
  <si>
    <t>2120101-行政运行</t>
  </si>
  <si>
    <t>2120106-工程建设管理</t>
  </si>
  <si>
    <t>2120199-其他城乡社区管理事务支出</t>
  </si>
  <si>
    <t>21202-城乡社区规划与管理</t>
  </si>
  <si>
    <t>2120201-城乡社区规划与管理</t>
  </si>
  <si>
    <t>21203-城乡社区公共设施</t>
  </si>
  <si>
    <t>2120303-小城镇基础设施建设</t>
  </si>
  <si>
    <t>21205-城乡社区环境卫生</t>
  </si>
  <si>
    <t>2120501-城乡社区环境卫生</t>
  </si>
  <si>
    <t>213-农林水支出</t>
  </si>
  <si>
    <t>21301-农业农村</t>
  </si>
  <si>
    <t>2130101-行政运行</t>
  </si>
  <si>
    <t>2130104-事业运行</t>
  </si>
  <si>
    <t>2130106-科技转化与推广服务</t>
  </si>
  <si>
    <t>2130108-病虫害控制</t>
  </si>
  <si>
    <t>2130109-农产品质量安全</t>
  </si>
  <si>
    <t>2130122-农业生产发展</t>
  </si>
  <si>
    <t>2130153-农田建设</t>
  </si>
  <si>
    <t>2130199-其他农业支出</t>
  </si>
  <si>
    <t>21302-林业和草原</t>
  </si>
  <si>
    <t>2130201-行政运行</t>
  </si>
  <si>
    <t>2130204-事业机构</t>
  </si>
  <si>
    <t>2130205-森林资源培育</t>
  </si>
  <si>
    <t>2130207-森林资源管理</t>
  </si>
  <si>
    <t>2130209-森林生态效益补偿</t>
  </si>
  <si>
    <t>2130210-自然保护区等管理</t>
  </si>
  <si>
    <t>2130211-动植物保护</t>
  </si>
  <si>
    <t>2130234-林业草原防灾减灾</t>
  </si>
  <si>
    <t>2130299-其他林业和草原支出</t>
  </si>
  <si>
    <t>21303-水利</t>
  </si>
  <si>
    <t>2130301-行政运行</t>
  </si>
  <si>
    <t>2130304-水利行业业务管理</t>
  </si>
  <si>
    <t>2130306-水利工程运行与维护</t>
  </si>
  <si>
    <t>2130308-水利前期工作</t>
  </si>
  <si>
    <t>2130312-水质监测</t>
  </si>
  <si>
    <t>2130319-江河湖库水系综合整治</t>
  </si>
  <si>
    <t>2130399-其他水利支出</t>
  </si>
  <si>
    <t>21305-扶贫</t>
  </si>
  <si>
    <t>2130501-行政运行</t>
  </si>
  <si>
    <t>2130505-生产发展</t>
  </si>
  <si>
    <t>2130507-扶贫贷款奖补和贴息</t>
  </si>
  <si>
    <t>2130550-扶贫事业机构</t>
  </si>
  <si>
    <t>2130599-其他扶贫支出</t>
  </si>
  <si>
    <t>21307-农村综合改革</t>
  </si>
  <si>
    <t>2130705-对村民委员会和村党支部的补助</t>
  </si>
  <si>
    <t>21308-普惠金融发展支出</t>
  </si>
  <si>
    <t>2130804-创业担保贷款贴息</t>
  </si>
  <si>
    <t>21399-其他农林水支出</t>
  </si>
  <si>
    <t>2139901-化解其他公益性乡村债务支出</t>
  </si>
  <si>
    <t>2139999-其他农林水支出</t>
  </si>
  <si>
    <t>214-交通运输支出</t>
  </si>
  <si>
    <t>21401-公路水路运输</t>
  </si>
  <si>
    <t>2140101-行政运行</t>
  </si>
  <si>
    <t>2140104-公路建设</t>
  </si>
  <si>
    <t>2140106-公路养护</t>
  </si>
  <si>
    <t>2140110-公路和运输安全</t>
  </si>
  <si>
    <t>2140112-公路运输管理</t>
  </si>
  <si>
    <t>2140136-水路运输管理支出</t>
  </si>
  <si>
    <t>2140199-其他公路水路运输支出</t>
  </si>
  <si>
    <t>21406-车辆购置税支出</t>
  </si>
  <si>
    <t>2140601-车辆购置税用于公路等基础设施建设支出</t>
  </si>
  <si>
    <t>21499-其他交通运输支出</t>
  </si>
  <si>
    <t>2149901-公共交通运营补助</t>
  </si>
  <si>
    <t>215-资源勘探工业信息等支出</t>
  </si>
  <si>
    <t>21505-工业和信息产业监管</t>
  </si>
  <si>
    <t>2150501-行政运行</t>
  </si>
  <si>
    <t>2150507-专用通信</t>
  </si>
  <si>
    <t>2150599-其他工业和信息产业监管支出</t>
  </si>
  <si>
    <t>21508-支持中小企业发展和管理支出</t>
  </si>
  <si>
    <t>2150805-中小企业发展专项</t>
  </si>
  <si>
    <t>21599-其他资源勘探信息等支出</t>
  </si>
  <si>
    <t>2159999-其他资源勘探信息等支出</t>
  </si>
  <si>
    <t>216-商业服务业等支出</t>
  </si>
  <si>
    <t>21602-商业流通事务</t>
  </si>
  <si>
    <t>2160201-行政运行</t>
  </si>
  <si>
    <t>2160299-其他商业流通事务支出</t>
  </si>
  <si>
    <t>21606-涉外发展服务支出</t>
  </si>
  <si>
    <t>2160699-其他涉外发展服务支出</t>
  </si>
  <si>
    <t>220-自然资源海洋气象等支出</t>
  </si>
  <si>
    <t>22001-自然资源事务</t>
  </si>
  <si>
    <t>2200101-行政运行</t>
  </si>
  <si>
    <t>2200104-自然资源规划及管理</t>
  </si>
  <si>
    <t>2200106-自然资源利用与保护</t>
  </si>
  <si>
    <t>2200150-事业运行</t>
  </si>
  <si>
    <t>2200199-其他自然资源事务支出</t>
  </si>
  <si>
    <t>22005-气象事务</t>
  </si>
  <si>
    <t>2200501-行政运行</t>
  </si>
  <si>
    <t>2200504-气象事业机构</t>
  </si>
  <si>
    <t>2200509-气象服务</t>
  </si>
  <si>
    <t>221-住房保障支出</t>
  </si>
  <si>
    <t>22101-保障性安居工程支出</t>
  </si>
  <si>
    <t>2210105-农村危房改造</t>
  </si>
  <si>
    <t>2210108-老旧小区改造</t>
  </si>
  <si>
    <t>2210199-其他保障性安居工程支出</t>
  </si>
  <si>
    <t>22102-住房改革支出</t>
  </si>
  <si>
    <t>2210201-住房公积金</t>
  </si>
  <si>
    <t>222-粮油物资储备支出</t>
  </si>
  <si>
    <t>22204-粮油储备</t>
  </si>
  <si>
    <t>2220401-储备粮油补贴</t>
  </si>
  <si>
    <t>224-灾害防治及应急管理支出</t>
  </si>
  <si>
    <t>22401-应急管理事务</t>
  </si>
  <si>
    <t>2240101-行政运行</t>
  </si>
  <si>
    <t>2240150-事业运行</t>
  </si>
  <si>
    <t>2240199-其他应急管理支出</t>
  </si>
  <si>
    <t>22402-消防事务</t>
  </si>
  <si>
    <t>2240204-消防应急救援</t>
  </si>
  <si>
    <t>22405-地震事务</t>
  </si>
  <si>
    <t>2240550-地震事业机构</t>
  </si>
  <si>
    <t>2240599-其他地震事务支出</t>
  </si>
  <si>
    <t>22406-自然灾害防治</t>
  </si>
  <si>
    <t>2240601-地质灾害防治</t>
  </si>
  <si>
    <t>227-预备费</t>
  </si>
  <si>
    <t>229-其他支出</t>
  </si>
  <si>
    <t>22902-年初预留</t>
  </si>
  <si>
    <t>2290201-年初预留</t>
  </si>
  <si>
    <t>232-债务付息支出</t>
  </si>
  <si>
    <t>23203-地方政府一般债务付息支出</t>
  </si>
  <si>
    <t>2320301-地方政府一般债券付息支出</t>
  </si>
  <si>
    <t>233-债务发行费用支出</t>
  </si>
  <si>
    <t>23303-地方政府一般债务发行费用支出</t>
  </si>
  <si>
    <t>注：本表详细反映2021年一般公共预算支出情况，按预算法要求细化到功能分类项级科目。</t>
  </si>
  <si>
    <t>表9</t>
  </si>
  <si>
    <t>（按功能分类科目的基本支出和项目支出）</t>
  </si>
  <si>
    <t>项         目</t>
  </si>
  <si>
    <r>
      <rPr>
        <sz val="14"/>
        <rFont val="黑体"/>
        <charset val="134"/>
      </rPr>
      <t>预 算</t>
    </r>
    <r>
      <rPr>
        <sz val="14"/>
        <rFont val="黑体"/>
        <charset val="134"/>
      </rPr>
      <t xml:space="preserve"> </t>
    </r>
    <r>
      <rPr>
        <sz val="14"/>
        <rFont val="黑体"/>
        <charset val="134"/>
      </rPr>
      <t>数</t>
    </r>
  </si>
  <si>
    <t>小计</t>
  </si>
  <si>
    <t>基本支出</t>
  </si>
  <si>
    <t>项目支出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</si>
  <si>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</si>
  <si>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</si>
  <si>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</si>
  <si>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</si>
  <si>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</si>
  <si>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</si>
  <si>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</si>
  <si>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</si>
  <si>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</si>
  <si>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</si>
  <si>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</si>
  <si>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/>
  </si>
  <si>
    <t>交通运输支出</t>
  </si>
  <si>
    <t>资源勘探工业信息等支出</t>
  </si>
  <si>
    <t>商业服务业等支出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</si>
  <si>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</si>
  <si>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</si>
  <si>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</si>
  <si>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</si>
  <si>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</si>
  <si>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</t>
  </si>
  <si>
    <t>债务付息支出</t>
  </si>
  <si>
    <t>债务发行费用支出</t>
  </si>
  <si>
    <r>
      <rPr>
        <sz val="10"/>
        <rFont val="宋体"/>
        <charset val="134"/>
      </rPr>
      <t>注：在功能分类的基础上，为衔接表</t>
    </r>
    <r>
      <rPr>
        <sz val="10"/>
        <rFont val="Arial"/>
        <charset val="134"/>
      </rPr>
      <t>18</t>
    </r>
    <r>
      <rPr>
        <sz val="10"/>
        <rFont val="宋体"/>
        <charset val="134"/>
      </rPr>
      <t>，将每类支出分为基本支出和项目支出。基本支出，是指部门、单位为保障其机构正常运转、完成日常工作任务所发生的支出，包括人员经费和公用经费；项目支出，是指部门、单位为完成特定的工作任务和事业发展目标，在基本支出之外所发生的支出。</t>
    </r>
  </si>
  <si>
    <t>表10</t>
  </si>
  <si>
    <t xml:space="preserve">2021年本级一般公共预算本级基本支出预算表 </t>
  </si>
  <si>
    <t>（按经济分类科目）</t>
  </si>
  <si>
    <t xml:space="preserve">           支       出</t>
  </si>
  <si>
    <t>预 算 数</t>
  </si>
  <si>
    <t>本级基本支出合计</t>
  </si>
  <si>
    <r>
      <rPr>
        <sz val="11"/>
        <color theme="1"/>
        <rFont val="宋体"/>
        <charset val="134"/>
        <scheme val="minor"/>
      </rPr>
      <t>501-</t>
    </r>
    <r>
      <rPr>
        <sz val="10"/>
        <rFont val="宋体"/>
        <charset val="134"/>
      </rPr>
      <t>机关工资福利支出</t>
    </r>
  </si>
  <si>
    <t>50101- 工资津补贴</t>
  </si>
  <si>
    <t>50102- 社会保障缴费</t>
  </si>
  <si>
    <t xml:space="preserve">50103- 住房公积金 </t>
  </si>
  <si>
    <t>50199- 其他工资福利支出</t>
  </si>
  <si>
    <r>
      <rPr>
        <sz val="11"/>
        <color theme="1"/>
        <rFont val="宋体"/>
        <charset val="134"/>
        <scheme val="minor"/>
      </rPr>
      <t>502-</t>
    </r>
    <r>
      <rPr>
        <sz val="10"/>
        <rFont val="宋体"/>
        <charset val="134"/>
      </rPr>
      <t>机关商品和服务支出</t>
    </r>
  </si>
  <si>
    <t>50201- 办公经费</t>
  </si>
  <si>
    <t>50202- 会议费</t>
  </si>
  <si>
    <t>50203- 培训费</t>
  </si>
  <si>
    <t>50204- 专用材料购置费</t>
  </si>
  <si>
    <t>50205- 委托业务费</t>
  </si>
  <si>
    <t>50206- 公务接待费</t>
  </si>
  <si>
    <t>50207- 因公出国（境）费用</t>
  </si>
  <si>
    <t>50208- 公务用车运行维护费</t>
  </si>
  <si>
    <t>50209- 维修（护）费</t>
  </si>
  <si>
    <t>50299- 其他商品和服务支出</t>
  </si>
  <si>
    <r>
      <rPr>
        <sz val="11"/>
        <color theme="1"/>
        <rFont val="宋体"/>
        <charset val="134"/>
        <scheme val="minor"/>
      </rPr>
      <t>505-</t>
    </r>
    <r>
      <rPr>
        <sz val="10"/>
        <rFont val="宋体"/>
        <charset val="134"/>
      </rPr>
      <t>对事业单位经常性补助</t>
    </r>
  </si>
  <si>
    <t>50501- 工资福利支出</t>
  </si>
  <si>
    <t>50502- 商品和服务支出</t>
  </si>
  <si>
    <r>
      <rPr>
        <sz val="11"/>
        <color theme="1"/>
        <rFont val="宋体"/>
        <charset val="134"/>
        <scheme val="minor"/>
      </rPr>
      <t>509-</t>
    </r>
    <r>
      <rPr>
        <sz val="10"/>
        <rFont val="宋体"/>
        <charset val="134"/>
      </rPr>
      <t>对个人和家庭的补助</t>
    </r>
  </si>
  <si>
    <t>50901- 社会福利和救助</t>
  </si>
  <si>
    <t>50905- 离退休费</t>
  </si>
  <si>
    <t>50999- 其他对个人和家庭补助</t>
  </si>
  <si>
    <r>
      <rPr>
        <sz val="11"/>
        <color theme="1"/>
        <rFont val="宋体"/>
        <charset val="134"/>
        <scheme val="minor"/>
      </rPr>
      <t>514-</t>
    </r>
    <r>
      <rPr>
        <sz val="10"/>
        <rFont val="宋体"/>
        <charset val="134"/>
      </rPr>
      <t>预备费及预留</t>
    </r>
  </si>
  <si>
    <t>51402-预留</t>
  </si>
  <si>
    <t>注：1.本表按照新的“政府预算支出经济分类科目” 将市本级基本支出细化到款级科目。 
    2.本表的本级基本支出合计数与表15的本级基本支出合计数相等。</t>
  </si>
  <si>
    <t>表12</t>
  </si>
  <si>
    <t xml:space="preserve">2021年本级政府性基金预算本级支出预算表 </t>
  </si>
  <si>
    <t>20822-大中型水库移民后期扶持基金支出</t>
  </si>
  <si>
    <t>2082201-移民补助</t>
  </si>
  <si>
    <t>2082202-基础设施建设和经济发展</t>
  </si>
  <si>
    <t>21208-国有土地使用权出让收入安排的支出</t>
  </si>
  <si>
    <t>2120801-征地和拆迁补偿支出</t>
  </si>
  <si>
    <t>2120802-土地开发支出</t>
  </si>
  <si>
    <t>21214-污水处理费安排的支出</t>
  </si>
  <si>
    <t>2121499-其他污水处理费安排的支出</t>
  </si>
  <si>
    <t>21366-大中型水库库区基金安排的支出</t>
  </si>
  <si>
    <t>2136601-基础设施建设和经济发展</t>
  </si>
  <si>
    <t>21367-三峡水库库区基金支出</t>
  </si>
  <si>
    <t>2136701-基础设施建设和经济发展</t>
  </si>
  <si>
    <t>2136799-其他三峡水库库区基金支出</t>
  </si>
  <si>
    <t>21369-国家重大水利工程建设基金安排的支出</t>
  </si>
  <si>
    <t>2136902-三峡后续工作</t>
  </si>
  <si>
    <t>22904-其他政府性基金及对应专项债务收入安排的支出</t>
  </si>
  <si>
    <t>2290401-其他政府性基金安排的支出</t>
  </si>
  <si>
    <t>22960-彩票公益金安排的支出</t>
  </si>
  <si>
    <t>2296003-用于体育事业的彩票公益金支出</t>
  </si>
  <si>
    <t>2296004-用于教育事业的彩票公益金支出</t>
  </si>
  <si>
    <t>23204-地方政府专项债务付息支出</t>
  </si>
  <si>
    <t>2320499-其他政府性基金债务付息支出</t>
  </si>
  <si>
    <t>23304-地方政府专项债务发行费用支出</t>
  </si>
  <si>
    <t>2330499-其他政府性基金债务发行费用支出</t>
  </si>
  <si>
    <t>234-抗疫特别国债安排的支出</t>
  </si>
  <si>
    <t>23401-基础设施建设</t>
  </si>
  <si>
    <t>2340199-其他基础设施建设</t>
  </si>
  <si>
    <t>23402-抗疫相关支出</t>
  </si>
  <si>
    <t>2340299-其他抗疫相关支出</t>
  </si>
  <si>
    <t>注：本表详细反映2021年政府性基金预算本级支出安排情况，按《预算法》要求细化到功能分类项级科目。</t>
  </si>
</sst>
</file>

<file path=xl/styles.xml><?xml version="1.0" encoding="utf-8"?>
<styleSheet xmlns="http://schemas.openxmlformats.org/spreadsheetml/2006/main">
  <numFmts count="9">
    <numFmt numFmtId="176" formatCode="#,##0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#,##0_);[Red]\(#,##0\)"/>
    <numFmt numFmtId="178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179" formatCode="0.00_ "/>
    <numFmt numFmtId="180" formatCode="0_);[Red]\(0\)"/>
  </numFmts>
  <fonts count="61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0"/>
      <name val="宋体"/>
      <charset val="134"/>
      <scheme val="minor"/>
    </font>
    <font>
      <sz val="14"/>
      <color theme="1"/>
      <name val="方正黑体_GBK"/>
      <charset val="134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b/>
      <sz val="12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Arial"/>
      <charset val="134"/>
    </font>
    <font>
      <sz val="12"/>
      <name val="方正楷体_GBK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6"/>
      <name val="黑体"/>
      <charset val="134"/>
    </font>
    <font>
      <b/>
      <sz val="10"/>
      <name val="宋体"/>
      <charset val="134"/>
    </font>
    <font>
      <sz val="18"/>
      <color indexed="8"/>
      <name val="方正黑体_GBK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b/>
      <sz val="12"/>
      <name val="仿宋_GB2312"/>
      <charset val="134"/>
    </font>
    <font>
      <sz val="14"/>
      <name val="方正黑体_GBK"/>
      <charset val="134"/>
    </font>
    <font>
      <sz val="18"/>
      <name val="方正小标宋_GBK"/>
      <charset val="134"/>
    </font>
    <font>
      <sz val="11"/>
      <name val="宋体"/>
      <charset val="134"/>
      <scheme val="minor"/>
    </font>
    <font>
      <b/>
      <sz val="14"/>
      <name val="黑体"/>
      <charset val="134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Times New Roman"/>
      <charset val="134"/>
    </font>
    <font>
      <sz val="14"/>
      <name val="Times New Roman"/>
      <charset val="134"/>
    </font>
    <font>
      <sz val="14"/>
      <color theme="1"/>
      <name val="黑体"/>
      <charset val="134"/>
    </font>
    <font>
      <sz val="19"/>
      <color theme="1"/>
      <name val="方正小标宋_GBK"/>
      <charset val="134"/>
    </font>
    <font>
      <sz val="18"/>
      <color theme="1"/>
      <name val="方正黑体_GBK"/>
      <charset val="134"/>
    </font>
    <font>
      <b/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/>
    <xf numFmtId="42" fontId="0" fillId="0" borderId="0" applyFont="0" applyFill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8" fillId="1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17" borderId="12" applyNumberFormat="0" applyFont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37" fillId="0" borderId="0">
      <alignment vertical="center"/>
    </xf>
    <xf numFmtId="0" fontId="57" fillId="0" borderId="13" applyNumberFormat="0" applyFill="0" applyAlignment="0" applyProtection="0">
      <alignment vertical="center"/>
    </xf>
    <xf numFmtId="0" fontId="12" fillId="0" borderId="0"/>
    <xf numFmtId="0" fontId="54" fillId="0" borderId="13" applyNumberFormat="0" applyFill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2" fillId="3" borderId="9" applyNumberFormat="0" applyAlignment="0" applyProtection="0">
      <alignment vertical="center"/>
    </xf>
    <xf numFmtId="0" fontId="59" fillId="3" borderId="11" applyNumberFormat="0" applyAlignment="0" applyProtection="0">
      <alignment vertical="center"/>
    </xf>
    <xf numFmtId="0" fontId="47" fillId="12" borderId="10" applyNumberFormat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58" fillId="0" borderId="14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37" fillId="0" borderId="0">
      <alignment vertical="center"/>
    </xf>
    <xf numFmtId="0" fontId="52" fillId="22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31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41" fontId="9" fillId="0" borderId="0" applyFont="0" applyFill="0" applyBorder="0" applyAlignment="0" applyProtection="0"/>
    <xf numFmtId="0" fontId="45" fillId="9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9" fillId="0" borderId="0"/>
    <xf numFmtId="0" fontId="45" fillId="2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32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4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37" fillId="0" borderId="0">
      <alignment vertical="center"/>
    </xf>
    <xf numFmtId="41" fontId="0" fillId="0" borderId="0" applyFont="0" applyFill="0" applyBorder="0" applyAlignment="0" applyProtection="0">
      <alignment vertical="center"/>
    </xf>
  </cellStyleXfs>
  <cellXfs count="248">
    <xf numFmtId="0" fontId="0" fillId="0" borderId="0" xfId="0"/>
    <xf numFmtId="0" fontId="1" fillId="0" borderId="0" xfId="0" applyFont="1" applyFill="1" applyAlignment="1"/>
    <xf numFmtId="177" fontId="1" fillId="0" borderId="0" xfId="0" applyNumberFormat="1" applyFont="1" applyFill="1" applyAlignment="1">
      <alignment vertical="center" wrapText="1"/>
    </xf>
    <xf numFmtId="176" fontId="2" fillId="0" borderId="0" xfId="0" applyNumberFormat="1" applyFont="1" applyFill="1" applyAlignment="1">
      <alignment horizontal="right"/>
    </xf>
    <xf numFmtId="0" fontId="3" fillId="0" borderId="0" xfId="60" applyFont="1" applyFill="1" applyAlignment="1">
      <alignment horizontal="left" vertical="center"/>
    </xf>
    <xf numFmtId="0" fontId="4" fillId="0" borderId="0" xfId="60" applyFont="1" applyFill="1" applyAlignment="1">
      <alignment horizontal="center" vertical="center"/>
    </xf>
    <xf numFmtId="0" fontId="5" fillId="0" borderId="0" xfId="60" applyFont="1" applyFill="1" applyAlignment="1">
      <alignment horizontal="center" vertical="center"/>
    </xf>
    <xf numFmtId="0" fontId="0" fillId="0" borderId="1" xfId="60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 applyProtection="1">
      <alignment horizontal="right" vertical="center"/>
      <protection locked="0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vertical="center" wrapText="1"/>
    </xf>
    <xf numFmtId="176" fontId="7" fillId="2" borderId="2" xfId="0" applyNumberFormat="1" applyFont="1" applyFill="1" applyBorder="1" applyAlignment="1">
      <alignment horizontal="right" vertical="center"/>
    </xf>
    <xf numFmtId="0" fontId="0" fillId="0" borderId="3" xfId="0" applyNumberFormat="1" applyFont="1" applyFill="1" applyBorder="1" applyAlignment="1">
      <alignment horizontal="left"/>
    </xf>
    <xf numFmtId="0" fontId="0" fillId="0" borderId="2" xfId="0" applyNumberFormat="1" applyFont="1" applyFill="1" applyBorder="1" applyAlignment="1">
      <alignment horizontal="left"/>
    </xf>
    <xf numFmtId="176" fontId="0" fillId="0" borderId="2" xfId="0" applyNumberFormat="1" applyFont="1" applyFill="1" applyBorder="1" applyAlignment="1"/>
    <xf numFmtId="0" fontId="0" fillId="0" borderId="4" xfId="0" applyNumberFormat="1" applyFont="1" applyFill="1" applyBorder="1" applyAlignment="1">
      <alignment horizontal="left" indent="1"/>
    </xf>
    <xf numFmtId="0" fontId="0" fillId="0" borderId="2" xfId="0" applyNumberFormat="1" applyFont="1" applyFill="1" applyBorder="1" applyAlignment="1">
      <alignment horizontal="left" indent="1"/>
    </xf>
    <xf numFmtId="0" fontId="0" fillId="0" borderId="4" xfId="0" applyNumberFormat="1" applyFont="1" applyFill="1" applyBorder="1" applyAlignment="1">
      <alignment horizontal="left" indent="2"/>
    </xf>
    <xf numFmtId="0" fontId="0" fillId="0" borderId="2" xfId="0" applyNumberFormat="1" applyFont="1" applyFill="1" applyBorder="1" applyAlignment="1">
      <alignment horizontal="left" indent="2"/>
    </xf>
    <xf numFmtId="0" fontId="0" fillId="0" borderId="4" xfId="0" applyNumberFormat="1" applyFont="1" applyFill="1" applyBorder="1" applyAlignment="1">
      <alignment horizontal="left"/>
    </xf>
    <xf numFmtId="0" fontId="0" fillId="0" borderId="2" xfId="53" applyFill="1" applyBorder="1" applyAlignment="1">
      <alignment horizontal="left" vertical="center" wrapText="1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79" fontId="9" fillId="0" borderId="0" xfId="8" applyNumberFormat="1" applyFont="1" applyFill="1" applyAlignment="1">
      <alignment vertical="center"/>
    </xf>
    <xf numFmtId="179" fontId="3" fillId="0" borderId="0" xfId="60" applyNumberFormat="1" applyFont="1" applyFill="1" applyAlignment="1">
      <alignment horizontal="left" vertical="center"/>
    </xf>
    <xf numFmtId="179" fontId="4" fillId="0" borderId="0" xfId="6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0" fillId="0" borderId="0" xfId="60" applyBorder="1" applyAlignment="1">
      <alignment horizontal="right" vertical="center"/>
    </xf>
    <xf numFmtId="179" fontId="10" fillId="0" borderId="0" xfId="8" applyNumberFormat="1" applyFont="1" applyBorder="1" applyAlignment="1">
      <alignment horizontal="right" vertical="center"/>
    </xf>
    <xf numFmtId="0" fontId="6" fillId="0" borderId="2" xfId="64" applyFont="1" applyFill="1" applyBorder="1" applyAlignment="1">
      <alignment horizontal="left" vertical="center"/>
    </xf>
    <xf numFmtId="179" fontId="6" fillId="0" borderId="2" xfId="8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179" fontId="11" fillId="2" borderId="2" xfId="8" applyNumberFormat="1" applyFont="1" applyFill="1" applyBorder="1" applyAlignment="1">
      <alignment horizontal="right" vertical="center"/>
    </xf>
    <xf numFmtId="179" fontId="0" fillId="0" borderId="2" xfId="8" applyNumberFormat="1" applyFont="1" applyFill="1" applyBorder="1" applyAlignment="1"/>
    <xf numFmtId="0" fontId="0" fillId="0" borderId="0" xfId="0" applyNumberFormat="1" applyFont="1" applyFill="1" applyBorder="1" applyAlignment="1">
      <alignment horizontal="left" indent="1"/>
    </xf>
    <xf numFmtId="179" fontId="0" fillId="0" borderId="0" xfId="8" applyNumberFormat="1" applyFont="1" applyFill="1" applyBorder="1" applyAlignment="1"/>
    <xf numFmtId="0" fontId="0" fillId="2" borderId="0" xfId="56" applyFont="1" applyFill="1" applyAlignment="1">
      <alignment horizontal="left" vertical="center" wrapText="1"/>
    </xf>
    <xf numFmtId="179" fontId="0" fillId="2" borderId="0" xfId="56" applyNumberFormat="1" applyFont="1" applyFill="1" applyAlignment="1">
      <alignment horizontal="left" vertical="center" wrapText="1"/>
    </xf>
    <xf numFmtId="0" fontId="12" fillId="0" borderId="0" xfId="61" applyFont="1" applyFill="1" applyAlignment="1" applyProtection="1">
      <alignment vertical="center" wrapText="1"/>
      <protection locked="0"/>
    </xf>
    <xf numFmtId="0" fontId="12" fillId="0" borderId="0" xfId="61" applyFill="1" applyAlignment="1" applyProtection="1">
      <alignment vertical="center"/>
      <protection locked="0"/>
    </xf>
    <xf numFmtId="179" fontId="12" fillId="0" borderId="0" xfId="8" applyNumberFormat="1" applyFont="1" applyFill="1" applyAlignment="1" applyProtection="1">
      <alignment vertical="center"/>
      <protection locked="0"/>
    </xf>
    <xf numFmtId="0" fontId="13" fillId="0" borderId="0" xfId="56" applyFont="1" applyFill="1" applyBorder="1" applyAlignment="1">
      <alignment horizontal="center" vertical="center"/>
    </xf>
    <xf numFmtId="179" fontId="13" fillId="0" borderId="0" xfId="56" applyNumberFormat="1" applyFont="1" applyFill="1" applyBorder="1" applyAlignment="1">
      <alignment horizontal="center" vertical="center"/>
    </xf>
    <xf numFmtId="0" fontId="0" fillId="2" borderId="1" xfId="56" applyFill="1" applyBorder="1" applyAlignment="1">
      <alignment horizontal="center" vertical="center"/>
    </xf>
    <xf numFmtId="179" fontId="0" fillId="2" borderId="1" xfId="56" applyNumberFormat="1" applyFill="1" applyBorder="1" applyAlignment="1">
      <alignment horizontal="center" vertical="center"/>
    </xf>
    <xf numFmtId="179" fontId="10" fillId="2" borderId="0" xfId="8" applyNumberFormat="1" applyFont="1" applyFill="1" applyBorder="1" applyAlignment="1">
      <alignment horizontal="right" vertical="center"/>
    </xf>
    <xf numFmtId="0" fontId="6" fillId="2" borderId="2" xfId="56" applyFont="1" applyFill="1" applyBorder="1" applyAlignment="1">
      <alignment horizontal="center" vertical="center" wrapText="1"/>
    </xf>
    <xf numFmtId="179" fontId="6" fillId="2" borderId="2" xfId="8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/>
    <xf numFmtId="49" fontId="10" fillId="0" borderId="2" xfId="0" applyNumberFormat="1" applyFont="1" applyFill="1" applyBorder="1" applyAlignment="1" applyProtection="1">
      <alignment vertical="center"/>
    </xf>
    <xf numFmtId="179" fontId="14" fillId="0" borderId="2" xfId="8" applyNumberFormat="1" applyFont="1" applyFill="1" applyBorder="1" applyAlignment="1">
      <alignment horizontal="right" vertical="center"/>
    </xf>
    <xf numFmtId="179" fontId="10" fillId="0" borderId="2" xfId="8" applyNumberFormat="1" applyFont="1" applyFill="1" applyBorder="1" applyAlignment="1" applyProtection="1">
      <alignment horizontal="right" vertical="center"/>
    </xf>
    <xf numFmtId="0" fontId="15" fillId="0" borderId="0" xfId="56" applyFont="1" applyFill="1" applyAlignment="1">
      <alignment horizontal="left" vertical="center" wrapText="1"/>
    </xf>
    <xf numFmtId="179" fontId="0" fillId="0" borderId="0" xfId="56" applyNumberFormat="1" applyFont="1" applyFill="1" applyAlignment="1">
      <alignment horizontal="left" vertical="center" wrapText="1"/>
    </xf>
    <xf numFmtId="0" fontId="8" fillId="0" borderId="0" xfId="56" applyFont="1" applyFill="1" applyAlignment="1">
      <alignment vertical="center"/>
    </xf>
    <xf numFmtId="0" fontId="9" fillId="0" borderId="0" xfId="56" applyFont="1" applyFill="1" applyAlignment="1">
      <alignment vertical="center"/>
    </xf>
    <xf numFmtId="179" fontId="9" fillId="0" borderId="0" xfId="56" applyNumberFormat="1" applyFont="1" applyFill="1" applyAlignment="1">
      <alignment vertical="center"/>
    </xf>
    <xf numFmtId="0" fontId="16" fillId="0" borderId="0" xfId="56" applyFont="1" applyFill="1" applyBorder="1" applyAlignment="1">
      <alignment horizontal="center" vertical="top"/>
    </xf>
    <xf numFmtId="0" fontId="0" fillId="0" borderId="1" xfId="56" applyFill="1" applyBorder="1" applyAlignment="1">
      <alignment horizontal="right" vertical="center"/>
    </xf>
    <xf numFmtId="179" fontId="0" fillId="0" borderId="1" xfId="56" applyNumberFormat="1" applyFill="1" applyBorder="1" applyAlignment="1">
      <alignment horizontal="right" vertical="center"/>
    </xf>
    <xf numFmtId="0" fontId="9" fillId="0" borderId="0" xfId="56" applyFont="1" applyFill="1" applyBorder="1" applyAlignment="1">
      <alignment horizontal="right" vertical="top"/>
    </xf>
    <xf numFmtId="0" fontId="6" fillId="0" borderId="2" xfId="65" applyFont="1" applyFill="1" applyBorder="1" applyAlignment="1">
      <alignment horizontal="center" vertical="center"/>
    </xf>
    <xf numFmtId="179" fontId="6" fillId="0" borderId="2" xfId="6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56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vertical="center"/>
    </xf>
    <xf numFmtId="179" fontId="7" fillId="0" borderId="2" xfId="0" applyNumberFormat="1" applyFont="1" applyFill="1" applyBorder="1" applyAlignment="1" applyProtection="1">
      <alignment horizontal="right" vertical="center"/>
    </xf>
    <xf numFmtId="179" fontId="0" fillId="0" borderId="2" xfId="0" applyNumberFormat="1" applyFont="1" applyFill="1" applyBorder="1" applyAlignment="1"/>
    <xf numFmtId="179" fontId="0" fillId="0" borderId="0" xfId="0" applyNumberFormat="1"/>
    <xf numFmtId="0" fontId="0" fillId="0" borderId="0" xfId="56" applyFill="1">
      <alignment vertical="center"/>
    </xf>
    <xf numFmtId="176" fontId="0" fillId="0" borderId="0" xfId="56" applyNumberFormat="1" applyFill="1">
      <alignment vertical="center"/>
    </xf>
    <xf numFmtId="10" fontId="0" fillId="0" borderId="0" xfId="56" applyNumberFormat="1" applyFill="1">
      <alignment vertical="center"/>
    </xf>
    <xf numFmtId="179" fontId="0" fillId="0" borderId="0" xfId="56" applyNumberFormat="1" applyFill="1">
      <alignment vertical="center"/>
    </xf>
    <xf numFmtId="0" fontId="18" fillId="0" borderId="0" xfId="56" applyFont="1" applyFill="1" applyAlignment="1">
      <alignment horizontal="center" vertical="center"/>
    </xf>
    <xf numFmtId="176" fontId="18" fillId="0" borderId="0" xfId="56" applyNumberFormat="1" applyFont="1" applyFill="1" applyAlignment="1">
      <alignment horizontal="center" vertical="center"/>
    </xf>
    <xf numFmtId="10" fontId="18" fillId="0" borderId="0" xfId="56" applyNumberFormat="1" applyFont="1" applyFill="1" applyAlignment="1">
      <alignment horizontal="center" vertical="center"/>
    </xf>
    <xf numFmtId="179" fontId="0" fillId="0" borderId="1" xfId="60" applyNumberFormat="1" applyBorder="1" applyAlignment="1">
      <alignment horizontal="right" vertical="center"/>
    </xf>
    <xf numFmtId="0" fontId="0" fillId="0" borderId="1" xfId="60" applyBorder="1" applyAlignment="1">
      <alignment horizontal="right" vertical="center"/>
    </xf>
    <xf numFmtId="0" fontId="6" fillId="0" borderId="2" xfId="56" applyFont="1" applyFill="1" applyBorder="1" applyAlignment="1">
      <alignment horizontal="center" vertical="center"/>
    </xf>
    <xf numFmtId="176" fontId="6" fillId="0" borderId="2" xfId="61" applyNumberFormat="1" applyFont="1" applyFill="1" applyBorder="1" applyAlignment="1" applyProtection="1">
      <alignment horizontal="center" vertical="center" wrapText="1"/>
      <protection locked="0"/>
    </xf>
    <xf numFmtId="10" fontId="6" fillId="0" borderId="2" xfId="61" applyNumberFormat="1" applyFont="1" applyFill="1" applyBorder="1" applyAlignment="1" applyProtection="1">
      <alignment horizontal="center" vertical="center" wrapText="1"/>
      <protection locked="0"/>
    </xf>
    <xf numFmtId="176" fontId="19" fillId="0" borderId="2" xfId="56" applyNumberFormat="1" applyFont="1" applyFill="1" applyBorder="1">
      <alignment vertical="center"/>
    </xf>
    <xf numFmtId="179" fontId="19" fillId="0" borderId="2" xfId="56" applyNumberFormat="1" applyFont="1" applyFill="1" applyBorder="1">
      <alignment vertical="center"/>
    </xf>
    <xf numFmtId="0" fontId="6" fillId="0" borderId="2" xfId="22" applyFont="1" applyFill="1" applyBorder="1" applyAlignment="1" applyProtection="1">
      <alignment horizontal="left" vertical="center" wrapText="1"/>
      <protection locked="0"/>
    </xf>
    <xf numFmtId="10" fontId="20" fillId="0" borderId="2" xfId="56" applyNumberFormat="1" applyFont="1" applyFill="1" applyBorder="1" applyAlignment="1">
      <alignment horizontal="right" vertical="center"/>
    </xf>
    <xf numFmtId="10" fontId="21" fillId="0" borderId="2" xfId="56" applyNumberFormat="1" applyFont="1" applyFill="1" applyBorder="1" applyAlignment="1">
      <alignment horizontal="right" vertical="center"/>
    </xf>
    <xf numFmtId="0" fontId="15" fillId="0" borderId="2" xfId="0" applyFont="1" applyFill="1" applyBorder="1" applyAlignment="1">
      <alignment vertical="center"/>
    </xf>
    <xf numFmtId="176" fontId="22" fillId="0" borderId="2" xfId="0" applyNumberFormat="1" applyFont="1" applyFill="1" applyBorder="1" applyAlignment="1">
      <alignment vertical="center"/>
    </xf>
    <xf numFmtId="10" fontId="21" fillId="0" borderId="5" xfId="56" applyNumberFormat="1" applyFont="1" applyFill="1" applyBorder="1" applyAlignment="1">
      <alignment horizontal="right" vertical="center"/>
    </xf>
    <xf numFmtId="0" fontId="21" fillId="0" borderId="2" xfId="56" applyFont="1" applyFill="1" applyBorder="1">
      <alignment vertical="center"/>
    </xf>
    <xf numFmtId="179" fontId="21" fillId="0" borderId="2" xfId="56" applyNumberFormat="1" applyFont="1" applyFill="1" applyBorder="1" applyAlignment="1">
      <alignment horizontal="right" vertical="center"/>
    </xf>
    <xf numFmtId="176" fontId="22" fillId="0" borderId="2" xfId="0" applyNumberFormat="1" applyFont="1" applyFill="1" applyBorder="1" applyAlignment="1" applyProtection="1">
      <alignment vertical="center"/>
    </xf>
    <xf numFmtId="0" fontId="23" fillId="0" borderId="2" xfId="0" applyFont="1" applyFill="1" applyBorder="1" applyAlignment="1">
      <alignment vertical="center"/>
    </xf>
    <xf numFmtId="10" fontId="19" fillId="0" borderId="2" xfId="56" applyNumberFormat="1" applyFont="1" applyFill="1" applyBorder="1" applyAlignment="1">
      <alignment horizontal="right" vertical="center"/>
    </xf>
    <xf numFmtId="10" fontId="0" fillId="0" borderId="2" xfId="56" applyNumberFormat="1" applyFill="1" applyBorder="1">
      <alignment vertical="center"/>
    </xf>
    <xf numFmtId="3" fontId="15" fillId="0" borderId="2" xfId="0" applyNumberFormat="1" applyFont="1" applyFill="1" applyBorder="1" applyAlignment="1" applyProtection="1">
      <alignment vertical="center"/>
    </xf>
    <xf numFmtId="10" fontId="21" fillId="0" borderId="2" xfId="56" applyNumberFormat="1" applyFont="1" applyFill="1" applyBorder="1">
      <alignment vertical="center"/>
    </xf>
    <xf numFmtId="0" fontId="15" fillId="0" borderId="2" xfId="56" applyFont="1" applyFill="1" applyBorder="1">
      <alignment vertical="center"/>
    </xf>
    <xf numFmtId="179" fontId="10" fillId="0" borderId="2" xfId="60" applyNumberFormat="1" applyFont="1" applyFill="1" applyBorder="1" applyAlignment="1">
      <alignment horizontal="right" vertical="center"/>
    </xf>
    <xf numFmtId="0" fontId="21" fillId="2" borderId="2" xfId="56" applyFont="1" applyFill="1" applyBorder="1">
      <alignment vertical="center"/>
    </xf>
    <xf numFmtId="0" fontId="15" fillId="2" borderId="2" xfId="56" applyFont="1" applyFill="1" applyBorder="1">
      <alignment vertical="center"/>
    </xf>
    <xf numFmtId="0" fontId="0" fillId="0" borderId="2" xfId="56" applyFill="1" applyBorder="1">
      <alignment vertical="center"/>
    </xf>
    <xf numFmtId="10" fontId="0" fillId="0" borderId="6" xfId="56" applyNumberFormat="1" applyFill="1" applyBorder="1">
      <alignment vertical="center"/>
    </xf>
    <xf numFmtId="0" fontId="0" fillId="0" borderId="6" xfId="56" applyFill="1" applyBorder="1">
      <alignment vertical="center"/>
    </xf>
    <xf numFmtId="179" fontId="21" fillId="0" borderId="6" xfId="56" applyNumberFormat="1" applyFont="1" applyFill="1" applyBorder="1" applyAlignment="1">
      <alignment horizontal="right" vertical="center"/>
    </xf>
    <xf numFmtId="10" fontId="21" fillId="0" borderId="6" xfId="56" applyNumberFormat="1" applyFont="1" applyFill="1" applyBorder="1">
      <alignment vertical="center"/>
    </xf>
    <xf numFmtId="0" fontId="0" fillId="0" borderId="6" xfId="56" applyFont="1" applyFill="1" applyBorder="1" applyAlignment="1">
      <alignment horizontal="left" vertical="center" wrapText="1"/>
    </xf>
    <xf numFmtId="179" fontId="0" fillId="0" borderId="6" xfId="56" applyNumberFormat="1" applyFont="1" applyFill="1" applyBorder="1" applyAlignment="1">
      <alignment horizontal="left" vertical="center" wrapText="1"/>
    </xf>
    <xf numFmtId="0" fontId="24" fillId="0" borderId="0" xfId="49" applyFont="1" applyFill="1"/>
    <xf numFmtId="0" fontId="1" fillId="0" borderId="0" xfId="49" applyFont="1" applyFill="1"/>
    <xf numFmtId="177" fontId="1" fillId="0" borderId="0" xfId="49" applyNumberFormat="1" applyFont="1" applyFill="1" applyAlignment="1">
      <alignment vertical="center"/>
    </xf>
    <xf numFmtId="176" fontId="1" fillId="0" borderId="0" xfId="49" applyNumberFormat="1" applyFont="1" applyFill="1" applyAlignment="1">
      <alignment horizontal="right" vertical="center"/>
    </xf>
    <xf numFmtId="0" fontId="25" fillId="0" borderId="0" xfId="60" applyFont="1" applyFill="1" applyAlignment="1">
      <alignment horizontal="left" vertical="center"/>
    </xf>
    <xf numFmtId="0" fontId="26" fillId="0" borderId="0" xfId="60" applyFont="1" applyFill="1" applyAlignment="1">
      <alignment horizontal="center" vertical="center"/>
    </xf>
    <xf numFmtId="0" fontId="27" fillId="0" borderId="0" xfId="60" applyFont="1" applyFill="1" applyBorder="1" applyAlignment="1">
      <alignment horizontal="center" vertical="center"/>
    </xf>
    <xf numFmtId="176" fontId="27" fillId="0" borderId="0" xfId="60" applyNumberFormat="1" applyFont="1" applyFill="1" applyBorder="1" applyAlignment="1">
      <alignment horizontal="right" vertical="center"/>
    </xf>
    <xf numFmtId="0" fontId="6" fillId="0" borderId="2" xfId="49" applyFont="1" applyFill="1" applyBorder="1" applyAlignment="1">
      <alignment horizontal="center" vertical="center"/>
    </xf>
    <xf numFmtId="176" fontId="6" fillId="0" borderId="2" xfId="49" applyNumberFormat="1" applyFont="1" applyFill="1" applyBorder="1" applyAlignment="1">
      <alignment horizontal="center" vertical="center"/>
    </xf>
    <xf numFmtId="0" fontId="28" fillId="0" borderId="5" xfId="49" applyFont="1" applyFill="1" applyBorder="1" applyAlignment="1">
      <alignment vertical="center"/>
    </xf>
    <xf numFmtId="0" fontId="28" fillId="0" borderId="7" xfId="49" applyFont="1" applyFill="1" applyBorder="1" applyAlignment="1">
      <alignment vertical="center"/>
    </xf>
    <xf numFmtId="176" fontId="29" fillId="0" borderId="8" xfId="0" applyNumberFormat="1" applyFont="1" applyFill="1" applyBorder="1" applyAlignment="1" applyProtection="1">
      <alignment horizontal="right" vertical="center"/>
    </xf>
    <xf numFmtId="0" fontId="15" fillId="0" borderId="2" xfId="0" applyNumberFormat="1" applyFont="1" applyFill="1" applyBorder="1" applyAlignment="1" applyProtection="1">
      <alignment horizontal="left" vertical="center"/>
    </xf>
    <xf numFmtId="0" fontId="17" fillId="0" borderId="2" xfId="0" applyNumberFormat="1" applyFont="1" applyFill="1" applyBorder="1" applyAlignment="1" applyProtection="1">
      <alignment horizontal="left" vertical="center"/>
    </xf>
    <xf numFmtId="176" fontId="0" fillId="0" borderId="2" xfId="0" applyNumberFormat="1" applyFill="1" applyBorder="1"/>
    <xf numFmtId="0" fontId="15" fillId="0" borderId="2" xfId="0" applyNumberFormat="1" applyFont="1" applyFill="1" applyBorder="1" applyAlignment="1" applyProtection="1">
      <alignment horizontal="left" vertical="center" indent="1"/>
    </xf>
    <xf numFmtId="0" fontId="15" fillId="0" borderId="2" xfId="0" applyNumberFormat="1" applyFont="1" applyFill="1" applyBorder="1" applyAlignment="1" applyProtection="1">
      <alignment horizontal="left" vertical="center" indent="2"/>
    </xf>
    <xf numFmtId="177" fontId="1" fillId="0" borderId="0" xfId="49" applyNumberFormat="1" applyFont="1" applyFill="1"/>
    <xf numFmtId="0" fontId="1" fillId="2" borderId="0" xfId="62" applyFont="1" applyFill="1" applyAlignment="1">
      <alignment vertical="center"/>
    </xf>
    <xf numFmtId="176" fontId="1" fillId="2" borderId="0" xfId="62" applyNumberFormat="1" applyFont="1" applyFill="1"/>
    <xf numFmtId="0" fontId="1" fillId="2" borderId="0" xfId="62" applyNumberFormat="1" applyFont="1" applyFill="1"/>
    <xf numFmtId="180" fontId="1" fillId="2" borderId="0" xfId="62" applyNumberFormat="1" applyFont="1" applyFill="1"/>
    <xf numFmtId="177" fontId="1" fillId="2" borderId="0" xfId="62" applyNumberFormat="1" applyFont="1" applyFill="1" applyAlignment="1">
      <alignment horizontal="left" vertical="center"/>
    </xf>
    <xf numFmtId="176" fontId="1" fillId="0" borderId="0" xfId="62" applyNumberFormat="1" applyFont="1" applyFill="1"/>
    <xf numFmtId="0" fontId="1" fillId="2" borderId="0" xfId="62" applyFont="1" applyFill="1"/>
    <xf numFmtId="0" fontId="3" fillId="2" borderId="0" xfId="60" applyFont="1" applyFill="1" applyAlignment="1">
      <alignment horizontal="left" vertical="center"/>
    </xf>
    <xf numFmtId="176" fontId="3" fillId="2" borderId="0" xfId="60" applyNumberFormat="1" applyFont="1" applyFill="1" applyAlignment="1">
      <alignment horizontal="left" vertical="center"/>
    </xf>
    <xf numFmtId="176" fontId="3" fillId="0" borderId="0" xfId="60" applyNumberFormat="1" applyFont="1" applyFill="1" applyAlignment="1">
      <alignment horizontal="left" vertical="center"/>
    </xf>
    <xf numFmtId="0" fontId="4" fillId="2" borderId="0" xfId="60" applyFont="1" applyFill="1" applyAlignment="1">
      <alignment horizontal="center" vertical="center"/>
    </xf>
    <xf numFmtId="0" fontId="0" fillId="2" borderId="1" xfId="60" applyFill="1" applyBorder="1" applyAlignment="1">
      <alignment horizontal="center" vertical="center"/>
    </xf>
    <xf numFmtId="176" fontId="0" fillId="2" borderId="0" xfId="60" applyNumberFormat="1" applyFill="1" applyBorder="1" applyAlignment="1">
      <alignment horizontal="center" vertical="center"/>
    </xf>
    <xf numFmtId="176" fontId="0" fillId="0" borderId="0" xfId="60" applyNumberFormat="1" applyFill="1" applyBorder="1" applyAlignment="1">
      <alignment horizontal="center" vertical="center"/>
    </xf>
    <xf numFmtId="0" fontId="6" fillId="2" borderId="2" xfId="62" applyFont="1" applyFill="1" applyBorder="1" applyAlignment="1">
      <alignment horizontal="center" vertical="center"/>
    </xf>
    <xf numFmtId="176" fontId="6" fillId="2" borderId="2" xfId="61" applyNumberFormat="1" applyFont="1" applyFill="1" applyBorder="1" applyAlignment="1" applyProtection="1">
      <alignment horizontal="center" vertical="center" wrapText="1"/>
      <protection locked="0"/>
    </xf>
    <xf numFmtId="0" fontId="6" fillId="2" borderId="2" xfId="61" applyNumberFormat="1" applyFont="1" applyFill="1" applyBorder="1" applyAlignment="1" applyProtection="1">
      <alignment horizontal="center" vertical="center" wrapText="1"/>
      <protection locked="0"/>
    </xf>
    <xf numFmtId="0" fontId="6" fillId="2" borderId="2" xfId="61" applyFont="1" applyFill="1" applyBorder="1" applyAlignment="1" applyProtection="1">
      <alignment horizontal="center" vertical="center" wrapText="1"/>
      <protection locked="0"/>
    </xf>
    <xf numFmtId="176" fontId="30" fillId="2" borderId="2" xfId="60" applyNumberFormat="1" applyFont="1" applyFill="1" applyBorder="1" applyAlignment="1">
      <alignment horizontal="center" vertical="center"/>
    </xf>
    <xf numFmtId="0" fontId="10" fillId="2" borderId="2" xfId="60" applyFont="1" applyFill="1" applyBorder="1" applyAlignment="1">
      <alignment horizontal="center" vertical="center"/>
    </xf>
    <xf numFmtId="10" fontId="2" fillId="2" borderId="2" xfId="62" applyNumberFormat="1" applyFont="1" applyFill="1" applyBorder="1" applyAlignment="1">
      <alignment horizontal="center" vertical="center"/>
    </xf>
    <xf numFmtId="0" fontId="6" fillId="2" borderId="2" xfId="62" applyFont="1" applyFill="1" applyBorder="1" applyAlignment="1">
      <alignment horizontal="left" vertical="center"/>
    </xf>
    <xf numFmtId="178" fontId="10" fillId="2" borderId="2" xfId="60" applyNumberFormat="1" applyFont="1" applyFill="1" applyBorder="1" applyAlignment="1">
      <alignment horizontal="center" vertical="center"/>
    </xf>
    <xf numFmtId="0" fontId="10" fillId="2" borderId="2" xfId="60" applyFont="1" applyFill="1" applyBorder="1" applyAlignment="1">
      <alignment vertical="center"/>
    </xf>
    <xf numFmtId="176" fontId="10" fillId="2" borderId="2" xfId="60" applyNumberFormat="1" applyFont="1" applyFill="1" applyBorder="1" applyAlignment="1">
      <alignment horizontal="center" vertical="center"/>
    </xf>
    <xf numFmtId="0" fontId="10" fillId="2" borderId="2" xfId="60" applyNumberFormat="1" applyFont="1" applyFill="1" applyBorder="1" applyAlignment="1">
      <alignment horizontal="center" vertical="center"/>
    </xf>
    <xf numFmtId="3" fontId="27" fillId="0" borderId="2" xfId="59" applyNumberFormat="1" applyFont="1" applyFill="1" applyBorder="1" applyAlignment="1" applyProtection="1">
      <alignment horizontal="left" vertical="center"/>
    </xf>
    <xf numFmtId="0" fontId="10" fillId="2" borderId="2" xfId="60" applyFont="1" applyFill="1" applyBorder="1">
      <alignment vertical="center"/>
    </xf>
    <xf numFmtId="176" fontId="15" fillId="2" borderId="2" xfId="0" applyNumberFormat="1" applyFont="1" applyFill="1" applyBorder="1" applyAlignment="1" applyProtection="1">
      <alignment horizontal="center" vertical="center"/>
    </xf>
    <xf numFmtId="0" fontId="10" fillId="2" borderId="2" xfId="6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/>
    </xf>
    <xf numFmtId="0" fontId="27" fillId="0" borderId="2" xfId="59" applyFont="1" applyFill="1" applyBorder="1" applyAlignment="1">
      <alignment horizontal="left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0" borderId="2" xfId="62" applyNumberFormat="1" applyFont="1" applyFill="1" applyBorder="1" applyAlignment="1">
      <alignment horizontal="center" vertical="center"/>
    </xf>
    <xf numFmtId="176" fontId="2" fillId="2" borderId="2" xfId="62" applyNumberFormat="1" applyFont="1" applyFill="1" applyBorder="1" applyAlignment="1">
      <alignment horizontal="center" vertical="center"/>
    </xf>
    <xf numFmtId="176" fontId="2" fillId="2" borderId="2" xfId="62" applyNumberFormat="1" applyFont="1" applyFill="1" applyBorder="1" applyAlignment="1">
      <alignment horizontal="right" vertical="center"/>
    </xf>
    <xf numFmtId="0" fontId="2" fillId="2" borderId="2" xfId="62" applyNumberFormat="1" applyFont="1" applyFill="1" applyBorder="1" applyAlignment="1">
      <alignment horizontal="right" vertical="center"/>
    </xf>
    <xf numFmtId="180" fontId="2" fillId="2" borderId="2" xfId="62" applyNumberFormat="1" applyFont="1" applyFill="1" applyBorder="1" applyAlignment="1">
      <alignment horizontal="right"/>
    </xf>
    <xf numFmtId="0" fontId="21" fillId="2" borderId="2" xfId="56" applyFont="1" applyFill="1" applyBorder="1" applyAlignment="1">
      <alignment horizontal="left" vertical="center" wrapText="1"/>
    </xf>
    <xf numFmtId="176" fontId="2" fillId="0" borderId="2" xfId="62" applyNumberFormat="1" applyFont="1" applyFill="1" applyBorder="1" applyAlignment="1">
      <alignment horizontal="right" vertical="center"/>
    </xf>
    <xf numFmtId="0" fontId="1" fillId="2" borderId="2" xfId="62" applyFont="1" applyFill="1" applyBorder="1"/>
    <xf numFmtId="176" fontId="1" fillId="2" borderId="2" xfId="62" applyNumberFormat="1" applyFont="1" applyFill="1" applyBorder="1"/>
    <xf numFmtId="0" fontId="1" fillId="2" borderId="2" xfId="62" applyNumberFormat="1" applyFont="1" applyFill="1" applyBorder="1"/>
    <xf numFmtId="176" fontId="1" fillId="0" borderId="2" xfId="62" applyNumberFormat="1" applyFont="1" applyFill="1" applyBorder="1"/>
    <xf numFmtId="0" fontId="0" fillId="2" borderId="0" xfId="60" applyFill="1" applyAlignment="1">
      <alignment horizontal="left" vertical="center" wrapText="1"/>
    </xf>
    <xf numFmtId="0" fontId="1" fillId="2" borderId="0" xfId="62" applyFont="1" applyFill="1" applyAlignment="1">
      <alignment horizontal="left"/>
    </xf>
    <xf numFmtId="180" fontId="3" fillId="2" borderId="0" xfId="60" applyNumberFormat="1" applyFont="1" applyFill="1" applyAlignment="1">
      <alignment horizontal="left" vertical="center"/>
    </xf>
    <xf numFmtId="180" fontId="0" fillId="2" borderId="0" xfId="60" applyNumberFormat="1" applyFont="1" applyFill="1" applyBorder="1" applyAlignment="1">
      <alignment horizontal="center" vertical="center"/>
    </xf>
    <xf numFmtId="3" fontId="15" fillId="2" borderId="0" xfId="0" applyNumberFormat="1" applyFont="1" applyFill="1" applyBorder="1" applyAlignment="1" applyProtection="1">
      <alignment horizontal="right" vertical="center"/>
    </xf>
    <xf numFmtId="180" fontId="6" fillId="2" borderId="2" xfId="61" applyNumberFormat="1" applyFont="1" applyFill="1" applyBorder="1" applyAlignment="1" applyProtection="1">
      <alignment horizontal="center" vertical="center" wrapText="1"/>
      <protection locked="0"/>
    </xf>
    <xf numFmtId="180" fontId="2" fillId="2" borderId="2" xfId="62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left" vertical="center" indent="2"/>
    </xf>
    <xf numFmtId="179" fontId="31" fillId="2" borderId="0" xfId="0" applyNumberFormat="1" applyFont="1" applyFill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3" fillId="0" borderId="0" xfId="60" applyFont="1" applyFill="1" applyAlignment="1">
      <alignment vertical="center"/>
    </xf>
    <xf numFmtId="179" fontId="3" fillId="0" borderId="0" xfId="60" applyNumberFormat="1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1" xfId="60" applyFill="1" applyBorder="1" applyAlignment="1">
      <alignment horizontal="right"/>
    </xf>
    <xf numFmtId="179" fontId="0" fillId="0" borderId="1" xfId="60" applyNumberFormat="1" applyFill="1" applyBorder="1" applyAlignment="1">
      <alignment horizontal="right"/>
    </xf>
    <xf numFmtId="0" fontId="6" fillId="0" borderId="2" xfId="64" applyFont="1" applyFill="1" applyBorder="1" applyAlignment="1">
      <alignment horizontal="left" vertical="center" indent="2"/>
    </xf>
    <xf numFmtId="179" fontId="32" fillId="2" borderId="2" xfId="64" applyNumberFormat="1" applyFont="1" applyFill="1" applyBorder="1" applyAlignment="1">
      <alignment horizontal="right" vertical="center"/>
    </xf>
    <xf numFmtId="0" fontId="33" fillId="0" borderId="2" xfId="22" applyFont="1" applyFill="1" applyBorder="1" applyAlignment="1" applyProtection="1">
      <alignment horizontal="left" vertical="center" wrapText="1" indent="2"/>
      <protection locked="0"/>
    </xf>
    <xf numFmtId="179" fontId="17" fillId="0" borderId="2" xfId="0" applyNumberFormat="1" applyFont="1" applyFill="1" applyBorder="1" applyAlignment="1" applyProtection="1">
      <alignment horizontal="right" vertical="center"/>
    </xf>
    <xf numFmtId="0" fontId="9" fillId="0" borderId="2" xfId="0" applyNumberFormat="1" applyFont="1" applyFill="1" applyBorder="1" applyAlignment="1" applyProtection="1">
      <alignment horizontal="left" vertical="center"/>
    </xf>
    <xf numFmtId="179" fontId="9" fillId="0" borderId="2" xfId="0" applyNumberFormat="1" applyFont="1" applyFill="1" applyBorder="1" applyAlignment="1" applyProtection="1">
      <alignment horizontal="right" vertical="center"/>
    </xf>
    <xf numFmtId="0" fontId="0" fillId="0" borderId="6" xfId="60" applyFill="1" applyBorder="1" applyAlignment="1">
      <alignment vertical="center" wrapText="1"/>
    </xf>
    <xf numFmtId="179" fontId="0" fillId="0" borderId="6" xfId="60" applyNumberFormat="1" applyFill="1" applyBorder="1" applyAlignment="1">
      <alignment vertical="center" wrapText="1"/>
    </xf>
    <xf numFmtId="0" fontId="0" fillId="0" borderId="0" xfId="60" applyFill="1" applyAlignment="1">
      <alignment horizontal="left" vertical="center"/>
    </xf>
    <xf numFmtId="0" fontId="0" fillId="0" borderId="0" xfId="60" applyFill="1">
      <alignment vertical="center"/>
    </xf>
    <xf numFmtId="176" fontId="0" fillId="0" borderId="0" xfId="60" applyNumberFormat="1" applyFill="1" applyAlignment="1">
      <alignment horizontal="center" vertical="center"/>
    </xf>
    <xf numFmtId="0" fontId="0" fillId="0" borderId="0" xfId="60" applyNumberFormat="1" applyFill="1">
      <alignment vertical="center"/>
    </xf>
    <xf numFmtId="10" fontId="0" fillId="0" borderId="0" xfId="60" applyNumberFormat="1" applyFill="1">
      <alignment vertical="center"/>
    </xf>
    <xf numFmtId="0" fontId="3" fillId="0" borderId="0" xfId="60" applyFont="1" applyFill="1" applyAlignment="1">
      <alignment horizontal="center" vertical="center"/>
    </xf>
    <xf numFmtId="0" fontId="34" fillId="0" borderId="0" xfId="60" applyFont="1" applyFill="1" applyAlignment="1">
      <alignment horizontal="center" vertical="center"/>
    </xf>
    <xf numFmtId="0" fontId="35" fillId="0" borderId="0" xfId="60" applyFont="1" applyFill="1" applyAlignment="1">
      <alignment horizontal="center" vertical="center"/>
    </xf>
    <xf numFmtId="176" fontId="35" fillId="0" borderId="0" xfId="60" applyNumberFormat="1" applyFont="1" applyFill="1" applyAlignment="1">
      <alignment horizontal="center" vertical="center"/>
    </xf>
    <xf numFmtId="0" fontId="35" fillId="0" borderId="0" xfId="60" applyNumberFormat="1" applyFont="1" applyFill="1" applyAlignment="1">
      <alignment horizontal="center" vertical="center"/>
    </xf>
    <xf numFmtId="10" fontId="35" fillId="0" borderId="0" xfId="60" applyNumberFormat="1" applyFont="1" applyFill="1" applyAlignment="1">
      <alignment horizontal="center" vertical="center"/>
    </xf>
    <xf numFmtId="0" fontId="6" fillId="2" borderId="2" xfId="60" applyFont="1" applyFill="1" applyBorder="1" applyAlignment="1">
      <alignment horizontal="center" vertical="center"/>
    </xf>
    <xf numFmtId="10" fontId="6" fillId="2" borderId="2" xfId="61" applyNumberFormat="1" applyFont="1" applyFill="1" applyBorder="1" applyAlignment="1" applyProtection="1">
      <alignment horizontal="center" vertical="center" wrapText="1"/>
      <protection locked="0"/>
    </xf>
    <xf numFmtId="176" fontId="19" fillId="2" borderId="2" xfId="56" applyNumberFormat="1" applyFont="1" applyFill="1" applyBorder="1" applyAlignment="1">
      <alignment horizontal="center" vertical="center"/>
    </xf>
    <xf numFmtId="180" fontId="19" fillId="2" borderId="2" xfId="56" applyNumberFormat="1" applyFont="1" applyFill="1" applyBorder="1">
      <alignment vertical="center"/>
    </xf>
    <xf numFmtId="176" fontId="19" fillId="0" borderId="2" xfId="56" applyNumberFormat="1" applyFont="1" applyFill="1" applyBorder="1" applyAlignment="1">
      <alignment horizontal="center" vertical="center"/>
    </xf>
    <xf numFmtId="0" fontId="6" fillId="2" borderId="2" xfId="22" applyFont="1" applyFill="1" applyBorder="1" applyAlignment="1" applyProtection="1">
      <alignment horizontal="left" vertical="center" wrapText="1"/>
      <protection locked="0"/>
    </xf>
    <xf numFmtId="10" fontId="36" fillId="2" borderId="2" xfId="60" applyNumberFormat="1" applyFont="1" applyFill="1" applyBorder="1">
      <alignment vertical="center"/>
    </xf>
    <xf numFmtId="0" fontId="37" fillId="0" borderId="2" xfId="56" applyFont="1" applyFill="1" applyBorder="1">
      <alignment vertical="center"/>
    </xf>
    <xf numFmtId="176" fontId="38" fillId="0" borderId="2" xfId="56" applyNumberFormat="1" applyFont="1" applyFill="1" applyBorder="1" applyAlignment="1">
      <alignment horizontal="center" vertical="center"/>
    </xf>
    <xf numFmtId="176" fontId="38" fillId="0" borderId="2" xfId="56" applyNumberFormat="1" applyFont="1" applyFill="1" applyBorder="1" applyAlignment="1">
      <alignment horizontal="right" vertical="center"/>
    </xf>
    <xf numFmtId="176" fontId="21" fillId="2" borderId="2" xfId="56" applyNumberFormat="1" applyFont="1" applyFill="1" applyBorder="1" applyAlignment="1">
      <alignment horizontal="center" vertical="center"/>
    </xf>
    <xf numFmtId="176" fontId="21" fillId="0" borderId="2" xfId="56" applyNumberFormat="1" applyFont="1" applyFill="1" applyBorder="1" applyAlignment="1">
      <alignment horizontal="center" vertical="center"/>
    </xf>
    <xf numFmtId="0" fontId="27" fillId="0" borderId="2" xfId="62" applyFont="1" applyFill="1" applyBorder="1" applyAlignment="1">
      <alignment vertical="center"/>
    </xf>
    <xf numFmtId="176" fontId="27" fillId="0" borderId="2" xfId="62" applyNumberFormat="1" applyFont="1" applyFill="1" applyBorder="1" applyAlignment="1">
      <alignment horizontal="center" vertical="center"/>
    </xf>
    <xf numFmtId="176" fontId="37" fillId="0" borderId="2" xfId="56" applyNumberFormat="1" applyFont="1" applyFill="1" applyBorder="1" applyAlignment="1">
      <alignment horizontal="center" vertical="center"/>
    </xf>
    <xf numFmtId="0" fontId="39" fillId="2" borderId="2" xfId="60" applyNumberFormat="1" applyFont="1" applyFill="1" applyBorder="1">
      <alignment vertical="center"/>
    </xf>
    <xf numFmtId="10" fontId="39" fillId="2" borderId="2" xfId="60" applyNumberFormat="1" applyFont="1" applyFill="1" applyBorder="1">
      <alignment vertical="center"/>
    </xf>
    <xf numFmtId="176" fontId="27" fillId="0" borderId="2" xfId="62" applyNumberFormat="1" applyFont="1" applyFill="1" applyBorder="1" applyAlignment="1" applyProtection="1">
      <alignment horizontal="center" vertical="center"/>
    </xf>
    <xf numFmtId="176" fontId="40" fillId="0" borderId="2" xfId="62" applyNumberFormat="1" applyFont="1" applyFill="1" applyBorder="1" applyAlignment="1">
      <alignment horizontal="center" vertical="center"/>
    </xf>
    <xf numFmtId="176" fontId="40" fillId="0" borderId="2" xfId="62" applyNumberFormat="1" applyFont="1" applyFill="1" applyBorder="1" applyAlignment="1">
      <alignment vertical="center"/>
    </xf>
    <xf numFmtId="176" fontId="0" fillId="0" borderId="2" xfId="56" applyNumberFormat="1" applyFont="1" applyFill="1" applyBorder="1" applyAlignment="1">
      <alignment horizontal="center" vertical="center"/>
    </xf>
    <xf numFmtId="0" fontId="37" fillId="0" borderId="2" xfId="56" applyFont="1" applyFill="1" applyBorder="1" applyAlignment="1">
      <alignment vertical="center" wrapText="1"/>
    </xf>
    <xf numFmtId="0" fontId="0" fillId="0" borderId="2" xfId="56" applyFont="1" applyFill="1" applyBorder="1">
      <alignment vertical="center"/>
    </xf>
    <xf numFmtId="176" fontId="0" fillId="2" borderId="2" xfId="56" applyNumberFormat="1" applyFill="1" applyBorder="1" applyAlignment="1">
      <alignment horizontal="center" vertical="center"/>
    </xf>
    <xf numFmtId="176" fontId="0" fillId="0" borderId="2" xfId="60" applyNumberFormat="1" applyFill="1" applyBorder="1" applyAlignment="1">
      <alignment horizontal="center" vertical="center"/>
    </xf>
    <xf numFmtId="0" fontId="0" fillId="2" borderId="2" xfId="60" applyFill="1" applyBorder="1">
      <alignment vertical="center"/>
    </xf>
    <xf numFmtId="176" fontId="0" fillId="2" borderId="2" xfId="60" applyNumberFormat="1" applyFill="1" applyBorder="1" applyAlignment="1">
      <alignment horizontal="center" vertical="center"/>
    </xf>
    <xf numFmtId="0" fontId="0" fillId="2" borderId="2" xfId="60" applyNumberFormat="1" applyFont="1" applyFill="1" applyBorder="1">
      <alignment vertical="center"/>
    </xf>
    <xf numFmtId="10" fontId="0" fillId="2" borderId="2" xfId="60" applyNumberFormat="1" applyFont="1" applyFill="1" applyBorder="1">
      <alignment vertical="center"/>
    </xf>
    <xf numFmtId="0" fontId="41" fillId="2" borderId="2" xfId="60" applyNumberFormat="1" applyFont="1" applyFill="1" applyBorder="1" applyAlignment="1">
      <alignment horizontal="right" vertical="center"/>
    </xf>
    <xf numFmtId="10" fontId="41" fillId="2" borderId="2" xfId="60" applyNumberFormat="1" applyFont="1" applyFill="1" applyBorder="1" applyAlignment="1">
      <alignment horizontal="right" vertical="center"/>
    </xf>
    <xf numFmtId="176" fontId="10" fillId="0" borderId="2" xfId="60" applyNumberFormat="1" applyFont="1" applyFill="1" applyBorder="1" applyAlignment="1">
      <alignment horizontal="center" vertical="center"/>
    </xf>
    <xf numFmtId="0" fontId="10" fillId="0" borderId="2" xfId="60" applyNumberFormat="1" applyFont="1" applyFill="1" applyBorder="1" applyAlignment="1">
      <alignment horizontal="right" vertical="center"/>
    </xf>
    <xf numFmtId="10" fontId="10" fillId="0" borderId="2" xfId="60" applyNumberFormat="1" applyFont="1" applyFill="1" applyBorder="1">
      <alignment vertical="center"/>
    </xf>
    <xf numFmtId="0" fontId="0" fillId="0" borderId="2" xfId="60" applyNumberFormat="1" applyFill="1" applyBorder="1">
      <alignment vertical="center"/>
    </xf>
    <xf numFmtId="10" fontId="0" fillId="0" borderId="2" xfId="60" applyNumberFormat="1" applyFill="1" applyBorder="1">
      <alignment vertical="center"/>
    </xf>
    <xf numFmtId="0" fontId="0" fillId="2" borderId="6" xfId="60" applyFont="1" applyFill="1" applyBorder="1" applyAlignment="1">
      <alignment horizontal="left" vertical="center" wrapText="1"/>
    </xf>
    <xf numFmtId="0" fontId="0" fillId="2" borderId="6" xfId="60" applyFont="1" applyFill="1" applyBorder="1" applyAlignment="1">
      <alignment horizontal="center" vertical="center" wrapText="1"/>
    </xf>
    <xf numFmtId="10" fontId="21" fillId="2" borderId="0" xfId="56" applyNumberFormat="1" applyFont="1" applyFill="1" applyBorder="1" applyAlignment="1">
      <alignment horizontal="right" vertical="center"/>
    </xf>
    <xf numFmtId="180" fontId="21" fillId="2" borderId="2" xfId="56" applyNumberFormat="1" applyFont="1" applyFill="1" applyBorder="1" applyAlignment="1">
      <alignment horizontal="right" vertical="center"/>
    </xf>
    <xf numFmtId="10" fontId="0" fillId="2" borderId="2" xfId="60" applyNumberFormat="1" applyFill="1" applyBorder="1">
      <alignment vertical="center"/>
    </xf>
    <xf numFmtId="0" fontId="0" fillId="0" borderId="2" xfId="60" applyFill="1" applyBorder="1">
      <alignment vertical="center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常规 6 2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2 9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常规 2 2 3" xfId="41"/>
    <cellStyle name="20% - 强调文字颜色 2" xfId="42" builtinId="34"/>
    <cellStyle name="40% - 强调文字颜色 2" xfId="43" builtinId="35"/>
    <cellStyle name="强调文字颜色 3" xfId="44" builtinId="37"/>
    <cellStyle name="千位分隔[0] 2" xfId="45"/>
    <cellStyle name="强调文字颜色 4" xfId="46" builtinId="41"/>
    <cellStyle name="20% - 强调文字颜色 4" xfId="47" builtinId="42"/>
    <cellStyle name="40% - 强调文字颜色 4" xfId="48" builtinId="43"/>
    <cellStyle name="常规 3 3" xfId="49"/>
    <cellStyle name="强调文字颜色 5" xfId="50" builtinId="45"/>
    <cellStyle name="40% - 强调文字颜色 5" xfId="51" builtinId="47"/>
    <cellStyle name="60% - 强调文字颜色 5" xfId="52" builtinId="48"/>
    <cellStyle name="常规 3 4" xfId="53"/>
    <cellStyle name="强调文字颜色 6" xfId="54" builtinId="49"/>
    <cellStyle name="40% - 强调文字颜色 6" xfId="55" builtinId="51"/>
    <cellStyle name="常规 2 3 2" xfId="56"/>
    <cellStyle name="常规 10 2" xfId="57"/>
    <cellStyle name="60% - 强调文字颜色 6" xfId="58" builtinId="52"/>
    <cellStyle name="常规 11" xfId="59"/>
    <cellStyle name="常规 2" xfId="60"/>
    <cellStyle name="常规_2007人代会数据 2" xfId="61"/>
    <cellStyle name="常规 3" xfId="62"/>
    <cellStyle name="常规 3 5" xfId="63"/>
    <cellStyle name="常规 4" xfId="64"/>
    <cellStyle name="常规 4 2" xfId="65"/>
    <cellStyle name="常规 7" xfId="66"/>
    <cellStyle name="千位分隔[0] 3 2" xfId="6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4352;&#28304;&#26480;\&#20852;&#20041;&#38215;&#36130;&#25919;&#25152;&#36164;&#26009;\2021&#24180;&#36130;&#25919;&#25152;&#24037;&#20316;\2021&#24180;&#20915;&#31639;\&#37325;&#24198;&#24066;&#20016;&#37117;&#21439;&#20852;&#20041;&#38215;&#20154;&#27665;&#25919;&#242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MDM 封面代码"/>
      <sheetName val="Z01 收入支出决算总表"/>
      <sheetName val="Z01_1 财政拨款收入支出决算总表"/>
      <sheetName val="Z02 收入支出决算表"/>
      <sheetName val="Z03 收入决算表"/>
      <sheetName val="Z04 支出决算表"/>
      <sheetName val="Z05 支出决算明细表"/>
      <sheetName val="Z05_1 基本支出决算明细表"/>
      <sheetName val="Z05_2 项目支出决算明细表"/>
      <sheetName val="Z05_3 经营支出决算明细表"/>
      <sheetName val="Z06 项目收入支出决算表"/>
      <sheetName val="Z07 一般公共预算财政拨款收入支出决算表"/>
      <sheetName val="Z08 一般公共预算财政拨款支出决算明细表"/>
      <sheetName val="Z08_1 一般公共预算财政拨款基本支出决算明细表"/>
      <sheetName val="Z08_2 一般公共预算财政拨款项目支出决算明细表"/>
      <sheetName val="Z09 政府性基金预算财政拨款收入支出决算表"/>
      <sheetName val="Z10 政府性基金预算财政拨款支出决算明细表"/>
      <sheetName val="Z10_1 政府性基金预算财政拨款基本支出决算明细表"/>
      <sheetName val="Z10_2 政府性基金预算财政拨款项目支出决算明细表"/>
      <sheetName val="Z11 国有资本经营预算财政拨款收入支出决算表"/>
      <sheetName val="Z12 国有资本经营预算财政拨款支出决算明细表"/>
      <sheetName val="F01 预算支出相关信息表"/>
      <sheetName val="F02 基本数字表"/>
      <sheetName val="F03 机构运行信息表"/>
      <sheetName val="F04 非税收入征缴情况表"/>
      <sheetName val="CS01 年初结转和结余调整情况表"/>
      <sheetName val="CSCQ01 年初结转和结余调整情况表（重庆）"/>
      <sheetName val="CS02 主要指标变动情况表"/>
      <sheetName val="CS03 其他收入等明细情况表"/>
      <sheetName val="CS07 住房公积金业务收支情况表"/>
      <sheetName val="CS08 单位自聘人员情况表"/>
      <sheetName val="CS09 财会人员基本情况表"/>
      <sheetName val="CS10 货币资金余额情况表"/>
      <sheetName val="LH01 部门决算量化评价表"/>
      <sheetName val="Sheet1"/>
    </sheetNames>
    <sheetDataSet>
      <sheetData sheetId="0" refreshError="1"/>
      <sheetData sheetId="1" refreshError="1">
        <row r="7">
          <cell r="F7" t="str">
            <v>一、一般公共服务支出</v>
          </cell>
          <cell r="G7" t="str">
            <v>32</v>
          </cell>
          <cell r="H7">
            <v>9004951.98</v>
          </cell>
          <cell r="I7">
            <v>11162036.64</v>
          </cell>
          <cell r="J7">
            <v>11162036.64</v>
          </cell>
        </row>
        <row r="8">
          <cell r="F8" t="str">
            <v>二、外交支出</v>
          </cell>
          <cell r="G8" t="str">
            <v>33</v>
          </cell>
          <cell r="H8">
            <v>0</v>
          </cell>
          <cell r="I8">
            <v>0</v>
          </cell>
        </row>
        <row r="9">
          <cell r="F9" t="str">
            <v>三、国防支出</v>
          </cell>
          <cell r="G9" t="str">
            <v>34</v>
          </cell>
          <cell r="H9">
            <v>0</v>
          </cell>
          <cell r="I9">
            <v>0</v>
          </cell>
        </row>
        <row r="10">
          <cell r="F10" t="str">
            <v>四、公共安全支出</v>
          </cell>
          <cell r="G10" t="str">
            <v>35</v>
          </cell>
          <cell r="H10">
            <v>0</v>
          </cell>
          <cell r="I10">
            <v>74250</v>
          </cell>
          <cell r="J10">
            <v>74250</v>
          </cell>
        </row>
        <row r="11">
          <cell r="F11" t="str">
            <v>五、教育支出</v>
          </cell>
          <cell r="G11" t="str">
            <v>36</v>
          </cell>
          <cell r="H11">
            <v>0</v>
          </cell>
          <cell r="I11">
            <v>0</v>
          </cell>
        </row>
        <row r="12">
          <cell r="F12" t="str">
            <v>六、科学技术支出</v>
          </cell>
          <cell r="G12" t="str">
            <v>37</v>
          </cell>
          <cell r="H12">
            <v>0</v>
          </cell>
          <cell r="I12">
            <v>0</v>
          </cell>
        </row>
        <row r="13">
          <cell r="F13" t="str">
            <v>七、文化旅游体育与传媒支出</v>
          </cell>
          <cell r="G13" t="str">
            <v>38</v>
          </cell>
          <cell r="H13">
            <v>577773.6</v>
          </cell>
          <cell r="I13">
            <v>881627.98</v>
          </cell>
          <cell r="J13">
            <v>881627.98</v>
          </cell>
        </row>
        <row r="14">
          <cell r="F14" t="str">
            <v>八、社会保障和就业支出</v>
          </cell>
          <cell r="G14" t="str">
            <v>39</v>
          </cell>
          <cell r="H14">
            <v>3276988.38</v>
          </cell>
          <cell r="I14">
            <v>5127161.17</v>
          </cell>
          <cell r="J14">
            <v>5127161.17</v>
          </cell>
        </row>
        <row r="15">
          <cell r="F15" t="str">
            <v>九、卫生健康支出</v>
          </cell>
          <cell r="G15" t="str">
            <v>40</v>
          </cell>
          <cell r="H15">
            <v>944981.42</v>
          </cell>
          <cell r="I15">
            <v>1242486.6</v>
          </cell>
          <cell r="J15">
            <v>1242486.6</v>
          </cell>
        </row>
        <row r="16">
          <cell r="F16" t="str">
            <v>十、节能环保支出</v>
          </cell>
          <cell r="G16" t="str">
            <v>41</v>
          </cell>
          <cell r="H16">
            <v>0</v>
          </cell>
          <cell r="I16">
            <v>834900</v>
          </cell>
          <cell r="J16">
            <v>834900</v>
          </cell>
        </row>
        <row r="17">
          <cell r="F17" t="str">
            <v>十一、城乡社区支出</v>
          </cell>
          <cell r="G17" t="str">
            <v>42</v>
          </cell>
          <cell r="H17">
            <v>1322781.96</v>
          </cell>
          <cell r="I17">
            <v>24479093.52</v>
          </cell>
          <cell r="J17">
            <v>24479093.52</v>
          </cell>
        </row>
        <row r="18">
          <cell r="F18" t="str">
            <v>十二、农林水支出</v>
          </cell>
          <cell r="G18" t="str">
            <v>43</v>
          </cell>
          <cell r="H18">
            <v>8477566.6</v>
          </cell>
          <cell r="I18">
            <v>27916113.31</v>
          </cell>
          <cell r="J18">
            <v>27916113.31</v>
          </cell>
        </row>
        <row r="19">
          <cell r="F19" t="str">
            <v>十三、交通运输支出</v>
          </cell>
          <cell r="G19" t="str">
            <v>44</v>
          </cell>
          <cell r="H19">
            <v>0</v>
          </cell>
          <cell r="I19">
            <v>4031900</v>
          </cell>
          <cell r="J19">
            <v>4031900</v>
          </cell>
        </row>
        <row r="20">
          <cell r="F20" t="str">
            <v>十四、资源勘探工业信息等支出</v>
          </cell>
          <cell r="G20" t="str">
            <v>45</v>
          </cell>
          <cell r="H20">
            <v>0</v>
          </cell>
          <cell r="I20">
            <v>0</v>
          </cell>
        </row>
        <row r="21">
          <cell r="F21" t="str">
            <v>十五、商业服务业等支出</v>
          </cell>
          <cell r="G21" t="str">
            <v>46</v>
          </cell>
          <cell r="H21">
            <v>0</v>
          </cell>
          <cell r="I21">
            <v>0</v>
          </cell>
        </row>
        <row r="22">
          <cell r="F22" t="str">
            <v>十六、金融支出</v>
          </cell>
          <cell r="G22" t="str">
            <v>47</v>
          </cell>
          <cell r="H22">
            <v>0</v>
          </cell>
          <cell r="I22">
            <v>0</v>
          </cell>
        </row>
        <row r="23">
          <cell r="F23" t="str">
            <v>十七、援助其他地区支出</v>
          </cell>
          <cell r="G23" t="str">
            <v>48</v>
          </cell>
          <cell r="H23">
            <v>0</v>
          </cell>
          <cell r="I23">
            <v>0</v>
          </cell>
        </row>
        <row r="24">
          <cell r="F24" t="str">
            <v>十八、自然资源海洋气象等支出</v>
          </cell>
          <cell r="G24" t="str">
            <v>49</v>
          </cell>
          <cell r="H24">
            <v>0</v>
          </cell>
          <cell r="I24">
            <v>50000</v>
          </cell>
          <cell r="J24">
            <v>50000</v>
          </cell>
        </row>
        <row r="25">
          <cell r="F25" t="str">
            <v>十九、住房保障支出</v>
          </cell>
          <cell r="G25" t="str">
            <v>50</v>
          </cell>
          <cell r="H25">
            <v>732386.4</v>
          </cell>
          <cell r="I25">
            <v>1184424</v>
          </cell>
          <cell r="J25">
            <v>1184424</v>
          </cell>
        </row>
        <row r="26">
          <cell r="F26" t="str">
            <v>二十、粮油物资储备支出</v>
          </cell>
          <cell r="G26" t="str">
            <v>51</v>
          </cell>
          <cell r="H26">
            <v>0</v>
          </cell>
          <cell r="I26">
            <v>0</v>
          </cell>
        </row>
        <row r="27">
          <cell r="F27" t="str">
            <v>二十一、国有资本经营预算支出</v>
          </cell>
          <cell r="G27" t="str">
            <v>52</v>
          </cell>
          <cell r="H27">
            <v>0</v>
          </cell>
          <cell r="I27">
            <v>0</v>
          </cell>
        </row>
        <row r="28">
          <cell r="F28" t="str">
            <v>二十二、灾害防治及应急管理支出</v>
          </cell>
          <cell r="G28" t="str">
            <v>53</v>
          </cell>
          <cell r="H28">
            <v>0</v>
          </cell>
          <cell r="I28">
            <v>100000</v>
          </cell>
          <cell r="J28">
            <v>100000</v>
          </cell>
        </row>
        <row r="29">
          <cell r="F29" t="str">
            <v>二十三、其他支出</v>
          </cell>
          <cell r="G29" t="str">
            <v>54</v>
          </cell>
          <cell r="H29">
            <v>0</v>
          </cell>
          <cell r="I29">
            <v>190600</v>
          </cell>
          <cell r="J29">
            <v>190600</v>
          </cell>
        </row>
        <row r="30">
          <cell r="F30" t="str">
            <v>二十四、债务还本支出</v>
          </cell>
          <cell r="G30" t="str">
            <v>55</v>
          </cell>
          <cell r="H30">
            <v>0</v>
          </cell>
          <cell r="I30">
            <v>0</v>
          </cell>
        </row>
        <row r="31">
          <cell r="F31" t="str">
            <v>二十五、债务付息支出</v>
          </cell>
          <cell r="G31" t="str">
            <v>56</v>
          </cell>
          <cell r="H31">
            <v>0</v>
          </cell>
          <cell r="I31">
            <v>0</v>
          </cell>
        </row>
        <row r="32">
          <cell r="F32" t="str">
            <v>二十六、抗疫特别国债安排的支出</v>
          </cell>
          <cell r="G32" t="str">
            <v>57</v>
          </cell>
          <cell r="H32">
            <v>0</v>
          </cell>
          <cell r="I3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J37"/>
  <sheetViews>
    <sheetView showZeros="0" topLeftCell="A24" workbookViewId="0">
      <selection activeCell="L35" sqref="L35"/>
    </sheetView>
  </sheetViews>
  <sheetFormatPr defaultColWidth="9" defaultRowHeight="13.5"/>
  <cols>
    <col min="1" max="1" width="29.125" style="196" customWidth="1"/>
    <col min="2" max="3" width="13.25" style="197" customWidth="1"/>
    <col min="4" max="4" width="12.25" style="198" hidden="1" customWidth="1"/>
    <col min="5" max="5" width="11.75" style="199" customWidth="1"/>
    <col min="6" max="6" width="31.125" style="196" customWidth="1"/>
    <col min="7" max="8" width="17.25" style="197" customWidth="1"/>
    <col min="9" max="9" width="10.75" style="196" hidden="1" customWidth="1"/>
    <col min="10" max="10" width="11.75" style="199" customWidth="1"/>
    <col min="11" max="240" width="9" style="196"/>
    <col min="241" max="241" width="4.875" style="196" customWidth="1"/>
    <col min="242" max="242" width="30.625" style="196" customWidth="1"/>
    <col min="243" max="243" width="17" style="196" customWidth="1"/>
    <col min="244" max="244" width="13.5" style="196" customWidth="1"/>
    <col min="245" max="245" width="32.125" style="196" customWidth="1"/>
    <col min="246" max="246" width="15.5" style="196" customWidth="1"/>
    <col min="247" max="247" width="12.25" style="196" customWidth="1"/>
    <col min="248" max="496" width="9" style="196"/>
    <col min="497" max="497" width="4.875" style="196" customWidth="1"/>
    <col min="498" max="498" width="30.625" style="196" customWidth="1"/>
    <col min="499" max="499" width="17" style="196" customWidth="1"/>
    <col min="500" max="500" width="13.5" style="196" customWidth="1"/>
    <col min="501" max="501" width="32.125" style="196" customWidth="1"/>
    <col min="502" max="502" width="15.5" style="196" customWidth="1"/>
    <col min="503" max="503" width="12.25" style="196" customWidth="1"/>
    <col min="504" max="752" width="9" style="196"/>
    <col min="753" max="753" width="4.875" style="196" customWidth="1"/>
    <col min="754" max="754" width="30.625" style="196" customWidth="1"/>
    <col min="755" max="755" width="17" style="196" customWidth="1"/>
    <col min="756" max="756" width="13.5" style="196" customWidth="1"/>
    <col min="757" max="757" width="32.125" style="196" customWidth="1"/>
    <col min="758" max="758" width="15.5" style="196" customWidth="1"/>
    <col min="759" max="759" width="12.25" style="196" customWidth="1"/>
    <col min="760" max="1008" width="9" style="196"/>
    <col min="1009" max="1009" width="4.875" style="196" customWidth="1"/>
    <col min="1010" max="1010" width="30.625" style="196" customWidth="1"/>
    <col min="1011" max="1011" width="17" style="196" customWidth="1"/>
    <col min="1012" max="1012" width="13.5" style="196" customWidth="1"/>
    <col min="1013" max="1013" width="32.125" style="196" customWidth="1"/>
    <col min="1014" max="1014" width="15.5" style="196" customWidth="1"/>
    <col min="1015" max="1015" width="12.25" style="196" customWidth="1"/>
    <col min="1016" max="1264" width="9" style="196"/>
    <col min="1265" max="1265" width="4.875" style="196" customWidth="1"/>
    <col min="1266" max="1266" width="30.625" style="196" customWidth="1"/>
    <col min="1267" max="1267" width="17" style="196" customWidth="1"/>
    <col min="1268" max="1268" width="13.5" style="196" customWidth="1"/>
    <col min="1269" max="1269" width="32.125" style="196" customWidth="1"/>
    <col min="1270" max="1270" width="15.5" style="196" customWidth="1"/>
    <col min="1271" max="1271" width="12.25" style="196" customWidth="1"/>
    <col min="1272" max="1520" width="9" style="196"/>
    <col min="1521" max="1521" width="4.875" style="196" customWidth="1"/>
    <col min="1522" max="1522" width="30.625" style="196" customWidth="1"/>
    <col min="1523" max="1523" width="17" style="196" customWidth="1"/>
    <col min="1524" max="1524" width="13.5" style="196" customWidth="1"/>
    <col min="1525" max="1525" width="32.125" style="196" customWidth="1"/>
    <col min="1526" max="1526" width="15.5" style="196" customWidth="1"/>
    <col min="1527" max="1527" width="12.25" style="196" customWidth="1"/>
    <col min="1528" max="1776" width="9" style="196"/>
    <col min="1777" max="1777" width="4.875" style="196" customWidth="1"/>
    <col min="1778" max="1778" width="30.625" style="196" customWidth="1"/>
    <col min="1779" max="1779" width="17" style="196" customWidth="1"/>
    <col min="1780" max="1780" width="13.5" style="196" customWidth="1"/>
    <col min="1781" max="1781" width="32.125" style="196" customWidth="1"/>
    <col min="1782" max="1782" width="15.5" style="196" customWidth="1"/>
    <col min="1783" max="1783" width="12.25" style="196" customWidth="1"/>
    <col min="1784" max="2032" width="9" style="196"/>
    <col min="2033" max="2033" width="4.875" style="196" customWidth="1"/>
    <col min="2034" max="2034" width="30.625" style="196" customWidth="1"/>
    <col min="2035" max="2035" width="17" style="196" customWidth="1"/>
    <col min="2036" max="2036" width="13.5" style="196" customWidth="1"/>
    <col min="2037" max="2037" width="32.125" style="196" customWidth="1"/>
    <col min="2038" max="2038" width="15.5" style="196" customWidth="1"/>
    <col min="2039" max="2039" width="12.25" style="196" customWidth="1"/>
    <col min="2040" max="2288" width="9" style="196"/>
    <col min="2289" max="2289" width="4.875" style="196" customWidth="1"/>
    <col min="2290" max="2290" width="30.625" style="196" customWidth="1"/>
    <col min="2291" max="2291" width="17" style="196" customWidth="1"/>
    <col min="2292" max="2292" width="13.5" style="196" customWidth="1"/>
    <col min="2293" max="2293" width="32.125" style="196" customWidth="1"/>
    <col min="2294" max="2294" width="15.5" style="196" customWidth="1"/>
    <col min="2295" max="2295" width="12.25" style="196" customWidth="1"/>
    <col min="2296" max="2544" width="9" style="196"/>
    <col min="2545" max="2545" width="4.875" style="196" customWidth="1"/>
    <col min="2546" max="2546" width="30.625" style="196" customWidth="1"/>
    <col min="2547" max="2547" width="17" style="196" customWidth="1"/>
    <col min="2548" max="2548" width="13.5" style="196" customWidth="1"/>
    <col min="2549" max="2549" width="32.125" style="196" customWidth="1"/>
    <col min="2550" max="2550" width="15.5" style="196" customWidth="1"/>
    <col min="2551" max="2551" width="12.25" style="196" customWidth="1"/>
    <col min="2552" max="2800" width="9" style="196"/>
    <col min="2801" max="2801" width="4.875" style="196" customWidth="1"/>
    <col min="2802" max="2802" width="30.625" style="196" customWidth="1"/>
    <col min="2803" max="2803" width="17" style="196" customWidth="1"/>
    <col min="2804" max="2804" width="13.5" style="196" customWidth="1"/>
    <col min="2805" max="2805" width="32.125" style="196" customWidth="1"/>
    <col min="2806" max="2806" width="15.5" style="196" customWidth="1"/>
    <col min="2807" max="2807" width="12.25" style="196" customWidth="1"/>
    <col min="2808" max="3056" width="9" style="196"/>
    <col min="3057" max="3057" width="4.875" style="196" customWidth="1"/>
    <col min="3058" max="3058" width="30.625" style="196" customWidth="1"/>
    <col min="3059" max="3059" width="17" style="196" customWidth="1"/>
    <col min="3060" max="3060" width="13.5" style="196" customWidth="1"/>
    <col min="3061" max="3061" width="32.125" style="196" customWidth="1"/>
    <col min="3062" max="3062" width="15.5" style="196" customWidth="1"/>
    <col min="3063" max="3063" width="12.25" style="196" customWidth="1"/>
    <col min="3064" max="3312" width="9" style="196"/>
    <col min="3313" max="3313" width="4.875" style="196" customWidth="1"/>
    <col min="3314" max="3314" width="30.625" style="196" customWidth="1"/>
    <col min="3315" max="3315" width="17" style="196" customWidth="1"/>
    <col min="3316" max="3316" width="13.5" style="196" customWidth="1"/>
    <col min="3317" max="3317" width="32.125" style="196" customWidth="1"/>
    <col min="3318" max="3318" width="15.5" style="196" customWidth="1"/>
    <col min="3319" max="3319" width="12.25" style="196" customWidth="1"/>
    <col min="3320" max="3568" width="9" style="196"/>
    <col min="3569" max="3569" width="4.875" style="196" customWidth="1"/>
    <col min="3570" max="3570" width="30.625" style="196" customWidth="1"/>
    <col min="3571" max="3571" width="17" style="196" customWidth="1"/>
    <col min="3572" max="3572" width="13.5" style="196" customWidth="1"/>
    <col min="3573" max="3573" width="32.125" style="196" customWidth="1"/>
    <col min="3574" max="3574" width="15.5" style="196" customWidth="1"/>
    <col min="3575" max="3575" width="12.25" style="196" customWidth="1"/>
    <col min="3576" max="3824" width="9" style="196"/>
    <col min="3825" max="3825" width="4.875" style="196" customWidth="1"/>
    <col min="3826" max="3826" width="30.625" style="196" customWidth="1"/>
    <col min="3827" max="3827" width="17" style="196" customWidth="1"/>
    <col min="3828" max="3828" width="13.5" style="196" customWidth="1"/>
    <col min="3829" max="3829" width="32.125" style="196" customWidth="1"/>
    <col min="3830" max="3830" width="15.5" style="196" customWidth="1"/>
    <col min="3831" max="3831" width="12.25" style="196" customWidth="1"/>
    <col min="3832" max="4080" width="9" style="196"/>
    <col min="4081" max="4081" width="4.875" style="196" customWidth="1"/>
    <col min="4082" max="4082" width="30.625" style="196" customWidth="1"/>
    <col min="4083" max="4083" width="17" style="196" customWidth="1"/>
    <col min="4084" max="4084" width="13.5" style="196" customWidth="1"/>
    <col min="4085" max="4085" width="32.125" style="196" customWidth="1"/>
    <col min="4086" max="4086" width="15.5" style="196" customWidth="1"/>
    <col min="4087" max="4087" width="12.25" style="196" customWidth="1"/>
    <col min="4088" max="4336" width="9" style="196"/>
    <col min="4337" max="4337" width="4.875" style="196" customWidth="1"/>
    <col min="4338" max="4338" width="30.625" style="196" customWidth="1"/>
    <col min="4339" max="4339" width="17" style="196" customWidth="1"/>
    <col min="4340" max="4340" width="13.5" style="196" customWidth="1"/>
    <col min="4341" max="4341" width="32.125" style="196" customWidth="1"/>
    <col min="4342" max="4342" width="15.5" style="196" customWidth="1"/>
    <col min="4343" max="4343" width="12.25" style="196" customWidth="1"/>
    <col min="4344" max="4592" width="9" style="196"/>
    <col min="4593" max="4593" width="4.875" style="196" customWidth="1"/>
    <col min="4594" max="4594" width="30.625" style="196" customWidth="1"/>
    <col min="4595" max="4595" width="17" style="196" customWidth="1"/>
    <col min="4596" max="4596" width="13.5" style="196" customWidth="1"/>
    <col min="4597" max="4597" width="32.125" style="196" customWidth="1"/>
    <col min="4598" max="4598" width="15.5" style="196" customWidth="1"/>
    <col min="4599" max="4599" width="12.25" style="196" customWidth="1"/>
    <col min="4600" max="4848" width="9" style="196"/>
    <col min="4849" max="4849" width="4.875" style="196" customWidth="1"/>
    <col min="4850" max="4850" width="30.625" style="196" customWidth="1"/>
    <col min="4851" max="4851" width="17" style="196" customWidth="1"/>
    <col min="4852" max="4852" width="13.5" style="196" customWidth="1"/>
    <col min="4853" max="4853" width="32.125" style="196" customWidth="1"/>
    <col min="4854" max="4854" width="15.5" style="196" customWidth="1"/>
    <col min="4855" max="4855" width="12.25" style="196" customWidth="1"/>
    <col min="4856" max="5104" width="9" style="196"/>
    <col min="5105" max="5105" width="4.875" style="196" customWidth="1"/>
    <col min="5106" max="5106" width="30.625" style="196" customWidth="1"/>
    <col min="5107" max="5107" width="17" style="196" customWidth="1"/>
    <col min="5108" max="5108" width="13.5" style="196" customWidth="1"/>
    <col min="5109" max="5109" width="32.125" style="196" customWidth="1"/>
    <col min="5110" max="5110" width="15.5" style="196" customWidth="1"/>
    <col min="5111" max="5111" width="12.25" style="196" customWidth="1"/>
    <col min="5112" max="5360" width="9" style="196"/>
    <col min="5361" max="5361" width="4.875" style="196" customWidth="1"/>
    <col min="5362" max="5362" width="30.625" style="196" customWidth="1"/>
    <col min="5363" max="5363" width="17" style="196" customWidth="1"/>
    <col min="5364" max="5364" width="13.5" style="196" customWidth="1"/>
    <col min="5365" max="5365" width="32.125" style="196" customWidth="1"/>
    <col min="5366" max="5366" width="15.5" style="196" customWidth="1"/>
    <col min="5367" max="5367" width="12.25" style="196" customWidth="1"/>
    <col min="5368" max="5616" width="9" style="196"/>
    <col min="5617" max="5617" width="4.875" style="196" customWidth="1"/>
    <col min="5618" max="5618" width="30.625" style="196" customWidth="1"/>
    <col min="5619" max="5619" width="17" style="196" customWidth="1"/>
    <col min="5620" max="5620" width="13.5" style="196" customWidth="1"/>
    <col min="5621" max="5621" width="32.125" style="196" customWidth="1"/>
    <col min="5622" max="5622" width="15.5" style="196" customWidth="1"/>
    <col min="5623" max="5623" width="12.25" style="196" customWidth="1"/>
    <col min="5624" max="5872" width="9" style="196"/>
    <col min="5873" max="5873" width="4.875" style="196" customWidth="1"/>
    <col min="5874" max="5874" width="30.625" style="196" customWidth="1"/>
    <col min="5875" max="5875" width="17" style="196" customWidth="1"/>
    <col min="5876" max="5876" width="13.5" style="196" customWidth="1"/>
    <col min="5877" max="5877" width="32.125" style="196" customWidth="1"/>
    <col min="5878" max="5878" width="15.5" style="196" customWidth="1"/>
    <col min="5879" max="5879" width="12.25" style="196" customWidth="1"/>
    <col min="5880" max="6128" width="9" style="196"/>
    <col min="6129" max="6129" width="4.875" style="196" customWidth="1"/>
    <col min="6130" max="6130" width="30.625" style="196" customWidth="1"/>
    <col min="6131" max="6131" width="17" style="196" customWidth="1"/>
    <col min="6132" max="6132" width="13.5" style="196" customWidth="1"/>
    <col min="6133" max="6133" width="32.125" style="196" customWidth="1"/>
    <col min="6134" max="6134" width="15.5" style="196" customWidth="1"/>
    <col min="6135" max="6135" width="12.25" style="196" customWidth="1"/>
    <col min="6136" max="6384" width="9" style="196"/>
    <col min="6385" max="6385" width="4.875" style="196" customWidth="1"/>
    <col min="6386" max="6386" width="30.625" style="196" customWidth="1"/>
    <col min="6387" max="6387" width="17" style="196" customWidth="1"/>
    <col min="6388" max="6388" width="13.5" style="196" customWidth="1"/>
    <col min="6389" max="6389" width="32.125" style="196" customWidth="1"/>
    <col min="6390" max="6390" width="15.5" style="196" customWidth="1"/>
    <col min="6391" max="6391" width="12.25" style="196" customWidth="1"/>
    <col min="6392" max="6640" width="9" style="196"/>
    <col min="6641" max="6641" width="4.875" style="196" customWidth="1"/>
    <col min="6642" max="6642" width="30.625" style="196" customWidth="1"/>
    <col min="6643" max="6643" width="17" style="196" customWidth="1"/>
    <col min="6644" max="6644" width="13.5" style="196" customWidth="1"/>
    <col min="6645" max="6645" width="32.125" style="196" customWidth="1"/>
    <col min="6646" max="6646" width="15.5" style="196" customWidth="1"/>
    <col min="6647" max="6647" width="12.25" style="196" customWidth="1"/>
    <col min="6648" max="6896" width="9" style="196"/>
    <col min="6897" max="6897" width="4.875" style="196" customWidth="1"/>
    <col min="6898" max="6898" width="30.625" style="196" customWidth="1"/>
    <col min="6899" max="6899" width="17" style="196" customWidth="1"/>
    <col min="6900" max="6900" width="13.5" style="196" customWidth="1"/>
    <col min="6901" max="6901" width="32.125" style="196" customWidth="1"/>
    <col min="6902" max="6902" width="15.5" style="196" customWidth="1"/>
    <col min="6903" max="6903" width="12.25" style="196" customWidth="1"/>
    <col min="6904" max="7152" width="9" style="196"/>
    <col min="7153" max="7153" width="4.875" style="196" customWidth="1"/>
    <col min="7154" max="7154" width="30.625" style="196" customWidth="1"/>
    <col min="7155" max="7155" width="17" style="196" customWidth="1"/>
    <col min="7156" max="7156" width="13.5" style="196" customWidth="1"/>
    <col min="7157" max="7157" width="32.125" style="196" customWidth="1"/>
    <col min="7158" max="7158" width="15.5" style="196" customWidth="1"/>
    <col min="7159" max="7159" width="12.25" style="196" customWidth="1"/>
    <col min="7160" max="7408" width="9" style="196"/>
    <col min="7409" max="7409" width="4.875" style="196" customWidth="1"/>
    <col min="7410" max="7410" width="30.625" style="196" customWidth="1"/>
    <col min="7411" max="7411" width="17" style="196" customWidth="1"/>
    <col min="7412" max="7412" width="13.5" style="196" customWidth="1"/>
    <col min="7413" max="7413" width="32.125" style="196" customWidth="1"/>
    <col min="7414" max="7414" width="15.5" style="196" customWidth="1"/>
    <col min="7415" max="7415" width="12.25" style="196" customWidth="1"/>
    <col min="7416" max="7664" width="9" style="196"/>
    <col min="7665" max="7665" width="4.875" style="196" customWidth="1"/>
    <col min="7666" max="7666" width="30.625" style="196" customWidth="1"/>
    <col min="7667" max="7667" width="17" style="196" customWidth="1"/>
    <col min="7668" max="7668" width="13.5" style="196" customWidth="1"/>
    <col min="7669" max="7669" width="32.125" style="196" customWidth="1"/>
    <col min="7670" max="7670" width="15.5" style="196" customWidth="1"/>
    <col min="7671" max="7671" width="12.25" style="196" customWidth="1"/>
    <col min="7672" max="7920" width="9" style="196"/>
    <col min="7921" max="7921" width="4.875" style="196" customWidth="1"/>
    <col min="7922" max="7922" width="30.625" style="196" customWidth="1"/>
    <col min="7923" max="7923" width="17" style="196" customWidth="1"/>
    <col min="7924" max="7924" width="13.5" style="196" customWidth="1"/>
    <col min="7925" max="7925" width="32.125" style="196" customWidth="1"/>
    <col min="7926" max="7926" width="15.5" style="196" customWidth="1"/>
    <col min="7927" max="7927" width="12.25" style="196" customWidth="1"/>
    <col min="7928" max="8176" width="9" style="196"/>
    <col min="8177" max="8177" width="4.875" style="196" customWidth="1"/>
    <col min="8178" max="8178" width="30.625" style="196" customWidth="1"/>
    <col min="8179" max="8179" width="17" style="196" customWidth="1"/>
    <col min="8180" max="8180" width="13.5" style="196" customWidth="1"/>
    <col min="8181" max="8181" width="32.125" style="196" customWidth="1"/>
    <col min="8182" max="8182" width="15.5" style="196" customWidth="1"/>
    <col min="8183" max="8183" width="12.25" style="196" customWidth="1"/>
    <col min="8184" max="8432" width="9" style="196"/>
    <col min="8433" max="8433" width="4.875" style="196" customWidth="1"/>
    <col min="8434" max="8434" width="30.625" style="196" customWidth="1"/>
    <col min="8435" max="8435" width="17" style="196" customWidth="1"/>
    <col min="8436" max="8436" width="13.5" style="196" customWidth="1"/>
    <col min="8437" max="8437" width="32.125" style="196" customWidth="1"/>
    <col min="8438" max="8438" width="15.5" style="196" customWidth="1"/>
    <col min="8439" max="8439" width="12.25" style="196" customWidth="1"/>
    <col min="8440" max="8688" width="9" style="196"/>
    <col min="8689" max="8689" width="4.875" style="196" customWidth="1"/>
    <col min="8690" max="8690" width="30.625" style="196" customWidth="1"/>
    <col min="8691" max="8691" width="17" style="196" customWidth="1"/>
    <col min="8692" max="8692" width="13.5" style="196" customWidth="1"/>
    <col min="8693" max="8693" width="32.125" style="196" customWidth="1"/>
    <col min="8694" max="8694" width="15.5" style="196" customWidth="1"/>
    <col min="8695" max="8695" width="12.25" style="196" customWidth="1"/>
    <col min="8696" max="8944" width="9" style="196"/>
    <col min="8945" max="8945" width="4.875" style="196" customWidth="1"/>
    <col min="8946" max="8946" width="30.625" style="196" customWidth="1"/>
    <col min="8947" max="8947" width="17" style="196" customWidth="1"/>
    <col min="8948" max="8948" width="13.5" style="196" customWidth="1"/>
    <col min="8949" max="8949" width="32.125" style="196" customWidth="1"/>
    <col min="8950" max="8950" width="15.5" style="196" customWidth="1"/>
    <col min="8951" max="8951" width="12.25" style="196" customWidth="1"/>
    <col min="8952" max="9200" width="9" style="196"/>
    <col min="9201" max="9201" width="4.875" style="196" customWidth="1"/>
    <col min="9202" max="9202" width="30.625" style="196" customWidth="1"/>
    <col min="9203" max="9203" width="17" style="196" customWidth="1"/>
    <col min="9204" max="9204" width="13.5" style="196" customWidth="1"/>
    <col min="9205" max="9205" width="32.125" style="196" customWidth="1"/>
    <col min="9206" max="9206" width="15.5" style="196" customWidth="1"/>
    <col min="9207" max="9207" width="12.25" style="196" customWidth="1"/>
    <col min="9208" max="9456" width="9" style="196"/>
    <col min="9457" max="9457" width="4.875" style="196" customWidth="1"/>
    <col min="9458" max="9458" width="30.625" style="196" customWidth="1"/>
    <col min="9459" max="9459" width="17" style="196" customWidth="1"/>
    <col min="9460" max="9460" width="13.5" style="196" customWidth="1"/>
    <col min="9461" max="9461" width="32.125" style="196" customWidth="1"/>
    <col min="9462" max="9462" width="15.5" style="196" customWidth="1"/>
    <col min="9463" max="9463" width="12.25" style="196" customWidth="1"/>
    <col min="9464" max="9712" width="9" style="196"/>
    <col min="9713" max="9713" width="4.875" style="196" customWidth="1"/>
    <col min="9714" max="9714" width="30.625" style="196" customWidth="1"/>
    <col min="9715" max="9715" width="17" style="196" customWidth="1"/>
    <col min="9716" max="9716" width="13.5" style="196" customWidth="1"/>
    <col min="9717" max="9717" width="32.125" style="196" customWidth="1"/>
    <col min="9718" max="9718" width="15.5" style="196" customWidth="1"/>
    <col min="9719" max="9719" width="12.25" style="196" customWidth="1"/>
    <col min="9720" max="9968" width="9" style="196"/>
    <col min="9969" max="9969" width="4.875" style="196" customWidth="1"/>
    <col min="9970" max="9970" width="30.625" style="196" customWidth="1"/>
    <col min="9971" max="9971" width="17" style="196" customWidth="1"/>
    <col min="9972" max="9972" width="13.5" style="196" customWidth="1"/>
    <col min="9973" max="9973" width="32.125" style="196" customWidth="1"/>
    <col min="9974" max="9974" width="15.5" style="196" customWidth="1"/>
    <col min="9975" max="9975" width="12.25" style="196" customWidth="1"/>
    <col min="9976" max="10224" width="9" style="196"/>
    <col min="10225" max="10225" width="4.875" style="196" customWidth="1"/>
    <col min="10226" max="10226" width="30.625" style="196" customWidth="1"/>
    <col min="10227" max="10227" width="17" style="196" customWidth="1"/>
    <col min="10228" max="10228" width="13.5" style="196" customWidth="1"/>
    <col min="10229" max="10229" width="32.125" style="196" customWidth="1"/>
    <col min="10230" max="10230" width="15.5" style="196" customWidth="1"/>
    <col min="10231" max="10231" width="12.25" style="196" customWidth="1"/>
    <col min="10232" max="10480" width="9" style="196"/>
    <col min="10481" max="10481" width="4.875" style="196" customWidth="1"/>
    <col min="10482" max="10482" width="30.625" style="196" customWidth="1"/>
    <col min="10483" max="10483" width="17" style="196" customWidth="1"/>
    <col min="10484" max="10484" width="13.5" style="196" customWidth="1"/>
    <col min="10485" max="10485" width="32.125" style="196" customWidth="1"/>
    <col min="10486" max="10486" width="15.5" style="196" customWidth="1"/>
    <col min="10487" max="10487" width="12.25" style="196" customWidth="1"/>
    <col min="10488" max="10736" width="9" style="196"/>
    <col min="10737" max="10737" width="4.875" style="196" customWidth="1"/>
    <col min="10738" max="10738" width="30.625" style="196" customWidth="1"/>
    <col min="10739" max="10739" width="17" style="196" customWidth="1"/>
    <col min="10740" max="10740" width="13.5" style="196" customWidth="1"/>
    <col min="10741" max="10741" width="32.125" style="196" customWidth="1"/>
    <col min="10742" max="10742" width="15.5" style="196" customWidth="1"/>
    <col min="10743" max="10743" width="12.25" style="196" customWidth="1"/>
    <col min="10744" max="10992" width="9" style="196"/>
    <col min="10993" max="10993" width="4.875" style="196" customWidth="1"/>
    <col min="10994" max="10994" width="30.625" style="196" customWidth="1"/>
    <col min="10995" max="10995" width="17" style="196" customWidth="1"/>
    <col min="10996" max="10996" width="13.5" style="196" customWidth="1"/>
    <col min="10997" max="10997" width="32.125" style="196" customWidth="1"/>
    <col min="10998" max="10998" width="15.5" style="196" customWidth="1"/>
    <col min="10999" max="10999" width="12.25" style="196" customWidth="1"/>
    <col min="11000" max="11248" width="9" style="196"/>
    <col min="11249" max="11249" width="4.875" style="196" customWidth="1"/>
    <col min="11250" max="11250" width="30.625" style="196" customWidth="1"/>
    <col min="11251" max="11251" width="17" style="196" customWidth="1"/>
    <col min="11252" max="11252" width="13.5" style="196" customWidth="1"/>
    <col min="11253" max="11253" width="32.125" style="196" customWidth="1"/>
    <col min="11254" max="11254" width="15.5" style="196" customWidth="1"/>
    <col min="11255" max="11255" width="12.25" style="196" customWidth="1"/>
    <col min="11256" max="11504" width="9" style="196"/>
    <col min="11505" max="11505" width="4.875" style="196" customWidth="1"/>
    <col min="11506" max="11506" width="30.625" style="196" customWidth="1"/>
    <col min="11507" max="11507" width="17" style="196" customWidth="1"/>
    <col min="11508" max="11508" width="13.5" style="196" customWidth="1"/>
    <col min="11509" max="11509" width="32.125" style="196" customWidth="1"/>
    <col min="11510" max="11510" width="15.5" style="196" customWidth="1"/>
    <col min="11511" max="11511" width="12.25" style="196" customWidth="1"/>
    <col min="11512" max="11760" width="9" style="196"/>
    <col min="11761" max="11761" width="4.875" style="196" customWidth="1"/>
    <col min="11762" max="11762" width="30.625" style="196" customWidth="1"/>
    <col min="11763" max="11763" width="17" style="196" customWidth="1"/>
    <col min="11764" max="11764" width="13.5" style="196" customWidth="1"/>
    <col min="11765" max="11765" width="32.125" style="196" customWidth="1"/>
    <col min="11766" max="11766" width="15.5" style="196" customWidth="1"/>
    <col min="11767" max="11767" width="12.25" style="196" customWidth="1"/>
    <col min="11768" max="12016" width="9" style="196"/>
    <col min="12017" max="12017" width="4.875" style="196" customWidth="1"/>
    <col min="12018" max="12018" width="30.625" style="196" customWidth="1"/>
    <col min="12019" max="12019" width="17" style="196" customWidth="1"/>
    <col min="12020" max="12020" width="13.5" style="196" customWidth="1"/>
    <col min="12021" max="12021" width="32.125" style="196" customWidth="1"/>
    <col min="12022" max="12022" width="15.5" style="196" customWidth="1"/>
    <col min="12023" max="12023" width="12.25" style="196" customWidth="1"/>
    <col min="12024" max="12272" width="9" style="196"/>
    <col min="12273" max="12273" width="4.875" style="196" customWidth="1"/>
    <col min="12274" max="12274" width="30.625" style="196" customWidth="1"/>
    <col min="12275" max="12275" width="17" style="196" customWidth="1"/>
    <col min="12276" max="12276" width="13.5" style="196" customWidth="1"/>
    <col min="12277" max="12277" width="32.125" style="196" customWidth="1"/>
    <col min="12278" max="12278" width="15.5" style="196" customWidth="1"/>
    <col min="12279" max="12279" width="12.25" style="196" customWidth="1"/>
    <col min="12280" max="12528" width="9" style="196"/>
    <col min="12529" max="12529" width="4.875" style="196" customWidth="1"/>
    <col min="12530" max="12530" width="30.625" style="196" customWidth="1"/>
    <col min="12531" max="12531" width="17" style="196" customWidth="1"/>
    <col min="12532" max="12532" width="13.5" style="196" customWidth="1"/>
    <col min="12533" max="12533" width="32.125" style="196" customWidth="1"/>
    <col min="12534" max="12534" width="15.5" style="196" customWidth="1"/>
    <col min="12535" max="12535" width="12.25" style="196" customWidth="1"/>
    <col min="12536" max="12784" width="9" style="196"/>
    <col min="12785" max="12785" width="4.875" style="196" customWidth="1"/>
    <col min="12786" max="12786" width="30.625" style="196" customWidth="1"/>
    <col min="12787" max="12787" width="17" style="196" customWidth="1"/>
    <col min="12788" max="12788" width="13.5" style="196" customWidth="1"/>
    <col min="12789" max="12789" width="32.125" style="196" customWidth="1"/>
    <col min="12790" max="12790" width="15.5" style="196" customWidth="1"/>
    <col min="12791" max="12791" width="12.25" style="196" customWidth="1"/>
    <col min="12792" max="13040" width="9" style="196"/>
    <col min="13041" max="13041" width="4.875" style="196" customWidth="1"/>
    <col min="13042" max="13042" width="30.625" style="196" customWidth="1"/>
    <col min="13043" max="13043" width="17" style="196" customWidth="1"/>
    <col min="13044" max="13044" width="13.5" style="196" customWidth="1"/>
    <col min="13045" max="13045" width="32.125" style="196" customWidth="1"/>
    <col min="13046" max="13046" width="15.5" style="196" customWidth="1"/>
    <col min="13047" max="13047" width="12.25" style="196" customWidth="1"/>
    <col min="13048" max="13296" width="9" style="196"/>
    <col min="13297" max="13297" width="4.875" style="196" customWidth="1"/>
    <col min="13298" max="13298" width="30.625" style="196" customWidth="1"/>
    <col min="13299" max="13299" width="17" style="196" customWidth="1"/>
    <col min="13300" max="13300" width="13.5" style="196" customWidth="1"/>
    <col min="13301" max="13301" width="32.125" style="196" customWidth="1"/>
    <col min="13302" max="13302" width="15.5" style="196" customWidth="1"/>
    <col min="13303" max="13303" width="12.25" style="196" customWidth="1"/>
    <col min="13304" max="13552" width="9" style="196"/>
    <col min="13553" max="13553" width="4.875" style="196" customWidth="1"/>
    <col min="13554" max="13554" width="30.625" style="196" customWidth="1"/>
    <col min="13555" max="13555" width="17" style="196" customWidth="1"/>
    <col min="13556" max="13556" width="13.5" style="196" customWidth="1"/>
    <col min="13557" max="13557" width="32.125" style="196" customWidth="1"/>
    <col min="13558" max="13558" width="15.5" style="196" customWidth="1"/>
    <col min="13559" max="13559" width="12.25" style="196" customWidth="1"/>
    <col min="13560" max="13808" width="9" style="196"/>
    <col min="13809" max="13809" width="4.875" style="196" customWidth="1"/>
    <col min="13810" max="13810" width="30.625" style="196" customWidth="1"/>
    <col min="13811" max="13811" width="17" style="196" customWidth="1"/>
    <col min="13812" max="13812" width="13.5" style="196" customWidth="1"/>
    <col min="13813" max="13813" width="32.125" style="196" customWidth="1"/>
    <col min="13814" max="13814" width="15.5" style="196" customWidth="1"/>
    <col min="13815" max="13815" width="12.25" style="196" customWidth="1"/>
    <col min="13816" max="14064" width="9" style="196"/>
    <col min="14065" max="14065" width="4.875" style="196" customWidth="1"/>
    <col min="14066" max="14066" width="30.625" style="196" customWidth="1"/>
    <col min="14067" max="14067" width="17" style="196" customWidth="1"/>
    <col min="14068" max="14068" width="13.5" style="196" customWidth="1"/>
    <col min="14069" max="14069" width="32.125" style="196" customWidth="1"/>
    <col min="14070" max="14070" width="15.5" style="196" customWidth="1"/>
    <col min="14071" max="14071" width="12.25" style="196" customWidth="1"/>
    <col min="14072" max="14320" width="9" style="196"/>
    <col min="14321" max="14321" width="4.875" style="196" customWidth="1"/>
    <col min="14322" max="14322" width="30.625" style="196" customWidth="1"/>
    <col min="14323" max="14323" width="17" style="196" customWidth="1"/>
    <col min="14324" max="14324" width="13.5" style="196" customWidth="1"/>
    <col min="14325" max="14325" width="32.125" style="196" customWidth="1"/>
    <col min="14326" max="14326" width="15.5" style="196" customWidth="1"/>
    <col min="14327" max="14327" width="12.25" style="196" customWidth="1"/>
    <col min="14328" max="14576" width="9" style="196"/>
    <col min="14577" max="14577" width="4.875" style="196" customWidth="1"/>
    <col min="14578" max="14578" width="30.625" style="196" customWidth="1"/>
    <col min="14579" max="14579" width="17" style="196" customWidth="1"/>
    <col min="14580" max="14580" width="13.5" style="196" customWidth="1"/>
    <col min="14581" max="14581" width="32.125" style="196" customWidth="1"/>
    <col min="14582" max="14582" width="15.5" style="196" customWidth="1"/>
    <col min="14583" max="14583" width="12.25" style="196" customWidth="1"/>
    <col min="14584" max="14832" width="9" style="196"/>
    <col min="14833" max="14833" width="4.875" style="196" customWidth="1"/>
    <col min="14834" max="14834" width="30.625" style="196" customWidth="1"/>
    <col min="14835" max="14835" width="17" style="196" customWidth="1"/>
    <col min="14836" max="14836" width="13.5" style="196" customWidth="1"/>
    <col min="14837" max="14837" width="32.125" style="196" customWidth="1"/>
    <col min="14838" max="14838" width="15.5" style="196" customWidth="1"/>
    <col min="14839" max="14839" width="12.25" style="196" customWidth="1"/>
    <col min="14840" max="15088" width="9" style="196"/>
    <col min="15089" max="15089" width="4.875" style="196" customWidth="1"/>
    <col min="15090" max="15090" width="30.625" style="196" customWidth="1"/>
    <col min="15091" max="15091" width="17" style="196" customWidth="1"/>
    <col min="15092" max="15092" width="13.5" style="196" customWidth="1"/>
    <col min="15093" max="15093" width="32.125" style="196" customWidth="1"/>
    <col min="15094" max="15094" width="15.5" style="196" customWidth="1"/>
    <col min="15095" max="15095" width="12.25" style="196" customWidth="1"/>
    <col min="15096" max="15344" width="9" style="196"/>
    <col min="15345" max="15345" width="4.875" style="196" customWidth="1"/>
    <col min="15346" max="15346" width="30.625" style="196" customWidth="1"/>
    <col min="15347" max="15347" width="17" style="196" customWidth="1"/>
    <col min="15348" max="15348" width="13.5" style="196" customWidth="1"/>
    <col min="15349" max="15349" width="32.125" style="196" customWidth="1"/>
    <col min="15350" max="15350" width="15.5" style="196" customWidth="1"/>
    <col min="15351" max="15351" width="12.25" style="196" customWidth="1"/>
    <col min="15352" max="15600" width="9" style="196"/>
    <col min="15601" max="15601" width="4.875" style="196" customWidth="1"/>
    <col min="15602" max="15602" width="30.625" style="196" customWidth="1"/>
    <col min="15603" max="15603" width="17" style="196" customWidth="1"/>
    <col min="15604" max="15604" width="13.5" style="196" customWidth="1"/>
    <col min="15605" max="15605" width="32.125" style="196" customWidth="1"/>
    <col min="15606" max="15606" width="15.5" style="196" customWidth="1"/>
    <col min="15607" max="15607" width="12.25" style="196" customWidth="1"/>
    <col min="15608" max="15856" width="9" style="196"/>
    <col min="15857" max="15857" width="4.875" style="196" customWidth="1"/>
    <col min="15858" max="15858" width="30.625" style="196" customWidth="1"/>
    <col min="15859" max="15859" width="17" style="196" customWidth="1"/>
    <col min="15860" max="15860" width="13.5" style="196" customWidth="1"/>
    <col min="15861" max="15861" width="32.125" style="196" customWidth="1"/>
    <col min="15862" max="15862" width="15.5" style="196" customWidth="1"/>
    <col min="15863" max="15863" width="12.25" style="196" customWidth="1"/>
    <col min="15864" max="16112" width="9" style="196"/>
    <col min="16113" max="16113" width="4.875" style="196" customWidth="1"/>
    <col min="16114" max="16114" width="30.625" style="196" customWidth="1"/>
    <col min="16115" max="16115" width="17" style="196" customWidth="1"/>
    <col min="16116" max="16116" width="13.5" style="196" customWidth="1"/>
    <col min="16117" max="16117" width="32.125" style="196" customWidth="1"/>
    <col min="16118" max="16118" width="15.5" style="196" customWidth="1"/>
    <col min="16119" max="16119" width="12.25" style="196" customWidth="1"/>
    <col min="16120" max="16384" width="9" style="196"/>
  </cols>
  <sheetData>
    <row r="1" ht="18" spans="1:10">
      <c r="A1" s="4" t="s">
        <v>0</v>
      </c>
      <c r="B1" s="200"/>
      <c r="C1" s="200"/>
      <c r="D1" s="4"/>
      <c r="E1" s="4"/>
      <c r="F1" s="4"/>
      <c r="G1" s="200"/>
      <c r="H1" s="200"/>
      <c r="I1" s="4"/>
      <c r="J1" s="4"/>
    </row>
    <row r="2" ht="24.75" spans="1:10">
      <c r="A2" s="201" t="s">
        <v>1</v>
      </c>
      <c r="B2" s="201"/>
      <c r="C2" s="201"/>
      <c r="D2" s="201"/>
      <c r="E2" s="201"/>
      <c r="F2" s="201"/>
      <c r="G2" s="201"/>
      <c r="H2" s="201"/>
      <c r="I2" s="201"/>
      <c r="J2" s="201"/>
    </row>
    <row r="3" ht="22.5" spans="1:10">
      <c r="A3" s="202"/>
      <c r="B3" s="203"/>
      <c r="C3" s="203"/>
      <c r="D3" s="204"/>
      <c r="E3" s="205"/>
      <c r="F3" s="202"/>
      <c r="G3" s="203"/>
      <c r="H3" s="203"/>
      <c r="I3" s="202"/>
      <c r="J3" s="244" t="s">
        <v>2</v>
      </c>
    </row>
    <row r="4" ht="56.25" spans="1:10">
      <c r="A4" s="206" t="s">
        <v>3</v>
      </c>
      <c r="B4" s="143" t="s">
        <v>4</v>
      </c>
      <c r="C4" s="143" t="s">
        <v>5</v>
      </c>
      <c r="D4" s="144" t="s">
        <v>6</v>
      </c>
      <c r="E4" s="207" t="s">
        <v>7</v>
      </c>
      <c r="F4" s="206" t="s">
        <v>8</v>
      </c>
      <c r="G4" s="143" t="s">
        <v>4</v>
      </c>
      <c r="H4" s="143" t="s">
        <v>5</v>
      </c>
      <c r="I4" s="177" t="s">
        <v>6</v>
      </c>
      <c r="J4" s="207" t="s">
        <v>7</v>
      </c>
    </row>
    <row r="5" ht="20.1" customHeight="1" spans="1:10">
      <c r="A5" s="206" t="s">
        <v>9</v>
      </c>
      <c r="B5" s="208">
        <f>B6+B34</f>
        <v>24337430.34</v>
      </c>
      <c r="C5" s="208">
        <f>C6+C34</f>
        <v>45752155.02</v>
      </c>
      <c r="D5" s="209" t="e">
        <f>D6+D34</f>
        <v>#REF!</v>
      </c>
      <c r="E5" s="207"/>
      <c r="F5" s="206" t="s">
        <v>9</v>
      </c>
      <c r="G5" s="208">
        <f>G6+G34</f>
        <v>24337430.34</v>
      </c>
      <c r="H5" s="210">
        <f t="shared" ref="H5:I5" si="0">H6+H34</f>
        <v>45752155.02</v>
      </c>
      <c r="I5" s="209" t="e">
        <f t="shared" si="0"/>
        <v>#REF!</v>
      </c>
      <c r="J5" s="207">
        <v>-0.0106441847832192</v>
      </c>
    </row>
    <row r="6" ht="20.1" customHeight="1" spans="1:10">
      <c r="A6" s="211" t="s">
        <v>10</v>
      </c>
      <c r="B6" s="208">
        <f>B7+B24</f>
        <v>0</v>
      </c>
      <c r="C6" s="210">
        <f>C7+C24</f>
        <v>0</v>
      </c>
      <c r="D6" s="209"/>
      <c r="E6" s="212"/>
      <c r="F6" s="211" t="s">
        <v>11</v>
      </c>
      <c r="G6" s="208">
        <f>SUM(G7:G31)</f>
        <v>24337430.34</v>
      </c>
      <c r="H6" s="210">
        <f>SUM(H7:H31)</f>
        <v>45752155.02</v>
      </c>
      <c r="I6" s="209">
        <f>SUM(I7:I31)</f>
        <v>0</v>
      </c>
      <c r="J6" s="212"/>
    </row>
    <row r="7" ht="20.1" customHeight="1" spans="1:10">
      <c r="A7" s="213" t="s">
        <v>12</v>
      </c>
      <c r="B7" s="214">
        <f>SUM(B8:B23)</f>
        <v>0</v>
      </c>
      <c r="C7" s="214">
        <f>SUM(C8:C23)</f>
        <v>0</v>
      </c>
      <c r="D7" s="215"/>
      <c r="E7" s="212"/>
      <c r="F7" s="100" t="s">
        <v>13</v>
      </c>
      <c r="G7" s="216">
        <f>VLOOKUP(F7,'[1]Z01 收入支出决算总表'!$F$7:$H$32,3,0)</f>
        <v>9004951.98</v>
      </c>
      <c r="H7" s="217">
        <f>VLOOKUP(F7,'[1]Z01 收入支出决算总表'!$F$7:$J$32,5,0)</f>
        <v>11162036.64</v>
      </c>
      <c r="I7" s="245"/>
      <c r="J7" s="222"/>
    </row>
    <row r="8" ht="20.1" customHeight="1" spans="1:10">
      <c r="A8" s="218" t="s">
        <v>14</v>
      </c>
      <c r="B8" s="219"/>
      <c r="C8" s="220"/>
      <c r="D8" s="221"/>
      <c r="E8" s="222"/>
      <c r="F8" s="100" t="s">
        <v>15</v>
      </c>
      <c r="G8" s="216">
        <f>VLOOKUP(F8,'[1]Z01 收入支出决算总表'!$F$7:$H$32,3,0)</f>
        <v>0</v>
      </c>
      <c r="H8" s="217">
        <f>VLOOKUP(F8,'[1]Z01 收入支出决算总表'!$F$7:$J$32,5,0)</f>
        <v>0</v>
      </c>
      <c r="I8" s="245"/>
      <c r="J8" s="222"/>
    </row>
    <row r="9" ht="20.1" customHeight="1" spans="1:10">
      <c r="A9" s="218" t="s">
        <v>16</v>
      </c>
      <c r="B9" s="219"/>
      <c r="C9" s="220"/>
      <c r="D9" s="221"/>
      <c r="E9" s="222"/>
      <c r="F9" s="100" t="s">
        <v>17</v>
      </c>
      <c r="G9" s="216">
        <f>VLOOKUP(F9,'[1]Z01 收入支出决算总表'!$F$7:$H$32,3,0)</f>
        <v>0</v>
      </c>
      <c r="H9" s="217">
        <f>VLOOKUP(F9,'[1]Z01 收入支出决算总表'!$F$7:$J$32,5,0)</f>
        <v>0</v>
      </c>
      <c r="I9" s="245"/>
      <c r="J9" s="222"/>
    </row>
    <row r="10" ht="20.1" customHeight="1" spans="1:10">
      <c r="A10" s="218" t="s">
        <v>18</v>
      </c>
      <c r="B10" s="219"/>
      <c r="C10" s="220"/>
      <c r="D10" s="221"/>
      <c r="E10" s="222"/>
      <c r="F10" s="100" t="s">
        <v>19</v>
      </c>
      <c r="G10" s="216">
        <f>VLOOKUP(F10,'[1]Z01 收入支出决算总表'!$F$7:$H$32,3,0)</f>
        <v>0</v>
      </c>
      <c r="H10" s="217">
        <f>VLOOKUP(F10,'[1]Z01 收入支出决算总表'!$F$7:$J$32,5,0)</f>
        <v>74250</v>
      </c>
      <c r="I10" s="245"/>
      <c r="J10" s="222"/>
    </row>
    <row r="11" ht="20.1" customHeight="1" spans="1:10">
      <c r="A11" s="218" t="s">
        <v>20</v>
      </c>
      <c r="B11" s="219"/>
      <c r="C11" s="220"/>
      <c r="D11" s="221"/>
      <c r="E11" s="222"/>
      <c r="F11" s="100" t="s">
        <v>21</v>
      </c>
      <c r="G11" s="216">
        <f>VLOOKUP(F11,'[1]Z01 收入支出决算总表'!$F$7:$H$32,3,0)</f>
        <v>0</v>
      </c>
      <c r="H11" s="217">
        <f>VLOOKUP(F11,'[1]Z01 收入支出决算总表'!$F$7:$J$32,5,0)</f>
        <v>0</v>
      </c>
      <c r="I11" s="245"/>
      <c r="J11" s="222"/>
    </row>
    <row r="12" ht="20.1" customHeight="1" spans="1:10">
      <c r="A12" s="218" t="s">
        <v>22</v>
      </c>
      <c r="B12" s="223"/>
      <c r="C12" s="220"/>
      <c r="D12" s="221"/>
      <c r="E12" s="222"/>
      <c r="F12" s="100" t="s">
        <v>23</v>
      </c>
      <c r="G12" s="216">
        <f>VLOOKUP(F12,'[1]Z01 收入支出决算总表'!$F$7:$H$32,3,0)</f>
        <v>0</v>
      </c>
      <c r="H12" s="217">
        <f>VLOOKUP(F12,'[1]Z01 收入支出决算总表'!$F$7:$J$32,5,0)</f>
        <v>0</v>
      </c>
      <c r="I12" s="245"/>
      <c r="J12" s="222"/>
    </row>
    <row r="13" ht="20.1" customHeight="1" spans="1:10">
      <c r="A13" s="218" t="s">
        <v>24</v>
      </c>
      <c r="B13" s="223"/>
      <c r="C13" s="220"/>
      <c r="D13" s="221"/>
      <c r="E13" s="222"/>
      <c r="F13" s="100" t="s">
        <v>25</v>
      </c>
      <c r="G13" s="216">
        <f>VLOOKUP(F13,'[1]Z01 收入支出决算总表'!$F$7:$H$32,3,0)</f>
        <v>577773.6</v>
      </c>
      <c r="H13" s="217">
        <f>VLOOKUP(F13,'[1]Z01 收入支出决算总表'!$F$7:$J$32,5,0)</f>
        <v>881627.98</v>
      </c>
      <c r="I13" s="245"/>
      <c r="J13" s="222"/>
    </row>
    <row r="14" ht="20.1" customHeight="1" spans="1:10">
      <c r="A14" s="218" t="s">
        <v>26</v>
      </c>
      <c r="B14" s="223"/>
      <c r="C14" s="220"/>
      <c r="D14" s="221"/>
      <c r="E14" s="222"/>
      <c r="F14" s="100" t="s">
        <v>27</v>
      </c>
      <c r="G14" s="216">
        <f>VLOOKUP(F14,'[1]Z01 收入支出决算总表'!$F$7:$H$32,3,0)</f>
        <v>3276988.38</v>
      </c>
      <c r="H14" s="217">
        <v>3437161.17</v>
      </c>
      <c r="I14" s="245"/>
      <c r="J14" s="222"/>
    </row>
    <row r="15" ht="20.1" customHeight="1" spans="1:10">
      <c r="A15" s="218" t="s">
        <v>28</v>
      </c>
      <c r="B15" s="223"/>
      <c r="C15" s="220"/>
      <c r="D15" s="221"/>
      <c r="E15" s="222"/>
      <c r="F15" s="100" t="s">
        <v>29</v>
      </c>
      <c r="G15" s="216">
        <f>VLOOKUP(F15,'[1]Z01 收入支出决算总表'!$F$7:$H$32,3,0)</f>
        <v>944981.42</v>
      </c>
      <c r="H15" s="217">
        <f>VLOOKUP(F15,'[1]Z01 收入支出决算总表'!$F$7:$J$32,5,0)</f>
        <v>1242486.6</v>
      </c>
      <c r="I15" s="245"/>
      <c r="J15" s="222"/>
    </row>
    <row r="16" ht="20.1" customHeight="1" spans="1:10">
      <c r="A16" s="218" t="s">
        <v>30</v>
      </c>
      <c r="B16" s="223"/>
      <c r="C16" s="220"/>
      <c r="D16" s="221"/>
      <c r="E16" s="222"/>
      <c r="F16" s="100" t="s">
        <v>31</v>
      </c>
      <c r="G16" s="216">
        <f>VLOOKUP(F16,'[1]Z01 收入支出决算总表'!$F$7:$H$32,3,0)</f>
        <v>0</v>
      </c>
      <c r="H16" s="217">
        <f>VLOOKUP(F16,'[1]Z01 收入支出决算总表'!$F$7:$J$32,5,0)</f>
        <v>834900</v>
      </c>
      <c r="I16" s="245"/>
      <c r="J16" s="222"/>
    </row>
    <row r="17" ht="20.1" customHeight="1" spans="1:10">
      <c r="A17" s="218" t="s">
        <v>32</v>
      </c>
      <c r="B17" s="223"/>
      <c r="C17" s="220"/>
      <c r="D17" s="221"/>
      <c r="E17" s="222"/>
      <c r="F17" s="100" t="s">
        <v>33</v>
      </c>
      <c r="G17" s="216">
        <f>VLOOKUP(F17,'[1]Z01 收入支出决算总表'!$F$7:$H$32,3,0)</f>
        <v>1322781.96</v>
      </c>
      <c r="H17" s="217">
        <v>7999805.32</v>
      </c>
      <c r="I17" s="245"/>
      <c r="J17" s="222"/>
    </row>
    <row r="18" ht="20.1" customHeight="1" spans="1:10">
      <c r="A18" s="218" t="s">
        <v>34</v>
      </c>
      <c r="B18" s="219"/>
      <c r="C18" s="220"/>
      <c r="D18" s="221"/>
      <c r="E18" s="222"/>
      <c r="F18" s="100" t="s">
        <v>35</v>
      </c>
      <c r="G18" s="216">
        <f>VLOOKUP(F18,'[1]Z01 收入支出决算总表'!$F$7:$H$32,3,0)</f>
        <v>8477566.6</v>
      </c>
      <c r="H18" s="217">
        <v>14751563.31</v>
      </c>
      <c r="I18" s="245"/>
      <c r="J18" s="222"/>
    </row>
    <row r="19" ht="20.1" customHeight="1" spans="1:10">
      <c r="A19" s="218" t="s">
        <v>36</v>
      </c>
      <c r="B19" s="223"/>
      <c r="C19" s="220"/>
      <c r="D19" s="221"/>
      <c r="E19" s="222"/>
      <c r="F19" s="100" t="s">
        <v>37</v>
      </c>
      <c r="G19" s="216">
        <f>VLOOKUP(F19,'[1]Z01 收入支出决算总表'!$F$7:$H$32,3,0)</f>
        <v>0</v>
      </c>
      <c r="H19" s="217">
        <f>VLOOKUP(F19,'[1]Z01 收入支出决算总表'!$F$7:$J$32,5,0)</f>
        <v>4031900</v>
      </c>
      <c r="I19" s="245"/>
      <c r="J19" s="222"/>
    </row>
    <row r="20" ht="20.1" customHeight="1" spans="1:10">
      <c r="A20" s="218" t="s">
        <v>38</v>
      </c>
      <c r="B20" s="223"/>
      <c r="C20" s="220"/>
      <c r="D20" s="221"/>
      <c r="E20" s="222"/>
      <c r="F20" s="100" t="s">
        <v>39</v>
      </c>
      <c r="G20" s="216">
        <f>VLOOKUP(F20,'[1]Z01 收入支出决算总表'!$F$7:$H$32,3,0)</f>
        <v>0</v>
      </c>
      <c r="H20" s="217">
        <f>VLOOKUP(F20,'[1]Z01 收入支出决算总表'!$F$7:$J$32,5,0)</f>
        <v>0</v>
      </c>
      <c r="I20" s="245"/>
      <c r="J20" s="222"/>
    </row>
    <row r="21" ht="20.1" customHeight="1" spans="1:10">
      <c r="A21" s="218" t="s">
        <v>40</v>
      </c>
      <c r="B21" s="223"/>
      <c r="C21" s="220"/>
      <c r="D21" s="221"/>
      <c r="E21" s="222"/>
      <c r="F21" s="100" t="s">
        <v>41</v>
      </c>
      <c r="G21" s="216">
        <f>VLOOKUP(F21,'[1]Z01 收入支出决算总表'!$F$7:$H$32,3,0)</f>
        <v>0</v>
      </c>
      <c r="H21" s="217">
        <f>VLOOKUP(F21,'[1]Z01 收入支出决算总表'!$F$7:$J$32,5,0)</f>
        <v>0</v>
      </c>
      <c r="I21" s="245"/>
      <c r="J21" s="222"/>
    </row>
    <row r="22" ht="20.1" customHeight="1" spans="1:10">
      <c r="A22" s="218" t="s">
        <v>42</v>
      </c>
      <c r="B22" s="223"/>
      <c r="C22" s="220"/>
      <c r="D22" s="221"/>
      <c r="E22" s="222"/>
      <c r="F22" s="100" t="s">
        <v>43</v>
      </c>
      <c r="G22" s="216">
        <f>VLOOKUP(F22,'[1]Z01 收入支出决算总表'!$F$7:$H$32,3,0)</f>
        <v>0</v>
      </c>
      <c r="H22" s="217">
        <f>VLOOKUP(F22,'[1]Z01 收入支出决算总表'!$F$7:$J$32,5,0)</f>
        <v>0</v>
      </c>
      <c r="I22" s="245"/>
      <c r="J22" s="222"/>
    </row>
    <row r="23" ht="20.1" customHeight="1" spans="1:10">
      <c r="A23" s="218" t="s">
        <v>44</v>
      </c>
      <c r="B23" s="223"/>
      <c r="C23" s="220"/>
      <c r="D23" s="221">
        <v>64</v>
      </c>
      <c r="E23" s="222"/>
      <c r="F23" s="100" t="s">
        <v>45</v>
      </c>
      <c r="G23" s="216">
        <f>VLOOKUP(F23,'[1]Z01 收入支出决算总表'!$F$7:$H$32,3,0)</f>
        <v>0</v>
      </c>
      <c r="H23" s="217">
        <f>VLOOKUP(F23,'[1]Z01 收入支出决算总表'!$F$7:$J$32,5,0)</f>
        <v>0</v>
      </c>
      <c r="I23" s="245"/>
      <c r="J23" s="222"/>
    </row>
    <row r="24" ht="20.1" customHeight="1" spans="1:10">
      <c r="A24" s="213" t="s">
        <v>46</v>
      </c>
      <c r="B24" s="224">
        <f>SUM(B25:B32)</f>
        <v>0</v>
      </c>
      <c r="C24" s="224">
        <f>SUM(C25:C32)</f>
        <v>0</v>
      </c>
      <c r="D24" s="225">
        <f>SUM(D25:D32)</f>
        <v>0</v>
      </c>
      <c r="E24" s="212"/>
      <c r="F24" s="100" t="s">
        <v>47</v>
      </c>
      <c r="G24" s="216">
        <f>VLOOKUP(F24,'[1]Z01 收入支出决算总表'!$F$7:$H$32,3,0)</f>
        <v>0</v>
      </c>
      <c r="H24" s="217">
        <f>VLOOKUP(F24,'[1]Z01 收入支出决算总表'!$F$7:$J$32,5,0)</f>
        <v>50000</v>
      </c>
      <c r="I24" s="245"/>
      <c r="J24" s="222"/>
    </row>
    <row r="25" ht="20.1" customHeight="1" spans="1:10">
      <c r="A25" s="213" t="s">
        <v>48</v>
      </c>
      <c r="B25" s="220"/>
      <c r="C25" s="220"/>
      <c r="D25" s="221"/>
      <c r="E25" s="222"/>
      <c r="F25" s="100" t="s">
        <v>49</v>
      </c>
      <c r="G25" s="216">
        <f>VLOOKUP(F25,'[1]Z01 收入支出决算总表'!$F$7:$H$32,3,0)</f>
        <v>732386.4</v>
      </c>
      <c r="H25" s="217">
        <f>VLOOKUP(F25,'[1]Z01 收入支出决算总表'!$F$7:$J$32,5,0)</f>
        <v>1184424</v>
      </c>
      <c r="I25" s="245"/>
      <c r="J25" s="222"/>
    </row>
    <row r="26" ht="20.1" customHeight="1" spans="1:10">
      <c r="A26" s="213" t="s">
        <v>50</v>
      </c>
      <c r="B26" s="226"/>
      <c r="C26" s="220"/>
      <c r="D26" s="221"/>
      <c r="E26" s="222"/>
      <c r="F26" s="100" t="s">
        <v>51</v>
      </c>
      <c r="G26" s="216">
        <f>VLOOKUP(F26,'[1]Z01 收入支出决算总表'!$F$7:$H$32,3,0)</f>
        <v>0</v>
      </c>
      <c r="H26" s="217">
        <f>VLOOKUP(F26,'[1]Z01 收入支出决算总表'!$F$7:$J$32,5,0)</f>
        <v>0</v>
      </c>
      <c r="I26" s="245"/>
      <c r="J26" s="222"/>
    </row>
    <row r="27" ht="20.1" customHeight="1" spans="1:10">
      <c r="A27" s="213" t="s">
        <v>52</v>
      </c>
      <c r="B27" s="226"/>
      <c r="C27" s="220"/>
      <c r="D27" s="221"/>
      <c r="E27" s="222"/>
      <c r="F27" s="100" t="s">
        <v>53</v>
      </c>
      <c r="G27" s="216"/>
      <c r="H27" s="217">
        <v>100000</v>
      </c>
      <c r="I27" s="245"/>
      <c r="J27" s="222"/>
    </row>
    <row r="28" ht="20.1" customHeight="1" spans="1:10">
      <c r="A28" s="227" t="s">
        <v>54</v>
      </c>
      <c r="B28" s="226"/>
      <c r="C28" s="220"/>
      <c r="D28" s="221"/>
      <c r="E28" s="222"/>
      <c r="F28" s="100" t="s">
        <v>55</v>
      </c>
      <c r="G28" s="216"/>
      <c r="H28" s="217"/>
      <c r="I28" s="245"/>
      <c r="J28" s="222"/>
    </row>
    <row r="29" ht="20.1" customHeight="1" spans="1:10">
      <c r="A29" s="213" t="s">
        <v>56</v>
      </c>
      <c r="B29" s="226"/>
      <c r="C29" s="220"/>
      <c r="D29" s="221"/>
      <c r="E29" s="222"/>
      <c r="F29" s="100" t="s">
        <v>57</v>
      </c>
      <c r="G29" s="216">
        <f>VLOOKUP(F29,'[1]Z01 收入支出决算总表'!$F$7:$H$32,3,0)</f>
        <v>0</v>
      </c>
      <c r="H29" s="217">
        <v>2000</v>
      </c>
      <c r="I29" s="245"/>
      <c r="J29" s="222"/>
    </row>
    <row r="30" ht="20.1" customHeight="1" spans="1:10">
      <c r="A30" s="213" t="s">
        <v>58</v>
      </c>
      <c r="B30" s="226"/>
      <c r="C30" s="220"/>
      <c r="D30" s="221"/>
      <c r="E30" s="222"/>
      <c r="F30" s="100" t="s">
        <v>59</v>
      </c>
      <c r="G30" s="216"/>
      <c r="H30" s="217"/>
      <c r="I30" s="245"/>
      <c r="J30" s="222"/>
    </row>
    <row r="31" ht="20.1" customHeight="1" spans="1:10">
      <c r="A31" s="228" t="s">
        <v>60</v>
      </c>
      <c r="B31" s="226"/>
      <c r="C31" s="220"/>
      <c r="D31" s="221"/>
      <c r="E31" s="222"/>
      <c r="F31" s="100" t="s">
        <v>61</v>
      </c>
      <c r="G31" s="216"/>
      <c r="H31" s="217"/>
      <c r="I31" s="245"/>
      <c r="J31" s="222"/>
    </row>
    <row r="32" ht="20.1" customHeight="1" spans="1:10">
      <c r="A32" s="228" t="s">
        <v>62</v>
      </c>
      <c r="B32" s="226"/>
      <c r="C32" s="220"/>
      <c r="D32" s="221"/>
      <c r="E32" s="222"/>
      <c r="F32" s="100"/>
      <c r="G32" s="229"/>
      <c r="H32" s="230"/>
      <c r="I32" s="231"/>
      <c r="J32" s="234"/>
    </row>
    <row r="33" ht="20.1" customHeight="1" spans="1:10">
      <c r="A33" s="231"/>
      <c r="B33" s="229"/>
      <c r="C33" s="232"/>
      <c r="D33" s="233"/>
      <c r="E33" s="234"/>
      <c r="F33" s="100"/>
      <c r="G33" s="229"/>
      <c r="H33" s="230"/>
      <c r="I33" s="231"/>
      <c r="J33" s="246"/>
    </row>
    <row r="34" ht="20.1" customHeight="1" spans="1:10">
      <c r="A34" s="211" t="s">
        <v>63</v>
      </c>
      <c r="B34" s="208">
        <f>+B35+B36</f>
        <v>24337430.34</v>
      </c>
      <c r="C34" s="208">
        <f>+C35+C36</f>
        <v>45752155.02</v>
      </c>
      <c r="D34" s="235" t="e">
        <f>#REF!+#REF!+#REF!+#REF!+D35</f>
        <v>#REF!</v>
      </c>
      <c r="E34" s="236" t="s">
        <v>64</v>
      </c>
      <c r="F34" s="211" t="s">
        <v>65</v>
      </c>
      <c r="G34" s="208">
        <f t="shared" ref="G34:H34" si="1">+G35+G36</f>
        <v>0</v>
      </c>
      <c r="H34" s="208">
        <f t="shared" si="1"/>
        <v>0</v>
      </c>
      <c r="I34" s="209" t="e">
        <f>I35+#REF!+#REF!+#REF!+I36</f>
        <v>#REF!</v>
      </c>
      <c r="J34" s="236" t="s">
        <v>64</v>
      </c>
    </row>
    <row r="35" ht="20.1" customHeight="1" spans="1:10">
      <c r="A35" s="90" t="s">
        <v>66</v>
      </c>
      <c r="B35" s="237">
        <v>24337430.34</v>
      </c>
      <c r="C35" s="217">
        <v>45752155.02</v>
      </c>
      <c r="D35" s="238">
        <v>386596</v>
      </c>
      <c r="E35" s="239">
        <v>-0.0080113096838862</v>
      </c>
      <c r="F35" s="90" t="s">
        <v>67</v>
      </c>
      <c r="G35" s="237"/>
      <c r="H35" s="217"/>
      <c r="I35" s="90"/>
      <c r="J35" s="239"/>
    </row>
    <row r="36" ht="20.1" customHeight="1" spans="1:10">
      <c r="A36" s="90" t="s">
        <v>68</v>
      </c>
      <c r="B36" s="230"/>
      <c r="C36" s="230"/>
      <c r="D36" s="240"/>
      <c r="E36" s="241"/>
      <c r="F36" s="90" t="s">
        <v>69</v>
      </c>
      <c r="G36" s="230"/>
      <c r="H36" s="230"/>
      <c r="I36" s="247"/>
      <c r="J36" s="241"/>
    </row>
    <row r="37" s="195" customFormat="1" ht="119.25" customHeight="1" spans="1:10">
      <c r="A37" s="242" t="s">
        <v>70</v>
      </c>
      <c r="B37" s="243"/>
      <c r="C37" s="243"/>
      <c r="D37" s="242"/>
      <c r="E37" s="242"/>
      <c r="F37" s="242"/>
      <c r="G37" s="243"/>
      <c r="H37" s="243"/>
      <c r="I37" s="242"/>
      <c r="J37" s="242"/>
    </row>
  </sheetData>
  <protectedRanges>
    <protectedRange sqref="B8:B23" name="区域1"/>
    <protectedRange sqref="B24:D24" name="区域1_3_2"/>
  </protectedRanges>
  <mergeCells count="3">
    <mergeCell ref="A1:J1"/>
    <mergeCell ref="A2:J2"/>
    <mergeCell ref="A37:J37"/>
  </mergeCells>
  <pageMargins left="0.433070866141732" right="0.236220472440945" top="0.748031496062992" bottom="0.748031496062992" header="0.31496062992126" footer="0.31496062992126"/>
  <pageSetup paperSize="9" scale="72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00B050"/>
  </sheetPr>
  <dimension ref="A1:K501"/>
  <sheetViews>
    <sheetView topLeftCell="A378" workbookViewId="0">
      <selection activeCell="F175" sqref="F175"/>
    </sheetView>
  </sheetViews>
  <sheetFormatPr defaultColWidth="21.5" defaultRowHeight="14.25"/>
  <cols>
    <col min="1" max="1" width="15" style="179" customWidth="1"/>
    <col min="2" max="2" width="48.875" style="23" customWidth="1"/>
    <col min="3" max="3" width="21.875" style="180" customWidth="1"/>
    <col min="4" max="4" width="8.25" style="181" customWidth="1"/>
    <col min="5" max="11" width="21.5" style="181"/>
    <col min="12" max="16384" width="21.5" style="23"/>
  </cols>
  <sheetData>
    <row r="1" ht="21.95" customHeight="1" spans="1:3">
      <c r="A1" s="182" t="s">
        <v>71</v>
      </c>
      <c r="C1" s="183"/>
    </row>
    <row r="2" s="22" customFormat="1" ht="21.95" customHeight="1" spans="1:11">
      <c r="A2" s="5" t="s">
        <v>72</v>
      </c>
      <c r="B2" s="5"/>
      <c r="C2" s="26"/>
      <c r="D2" s="184"/>
      <c r="E2" s="184"/>
      <c r="F2" s="184"/>
      <c r="G2" s="184"/>
      <c r="H2" s="184"/>
      <c r="I2" s="184"/>
      <c r="J2" s="184"/>
      <c r="K2" s="184"/>
    </row>
    <row r="3" ht="24" customHeight="1" spans="1:3">
      <c r="A3" s="185" t="s">
        <v>2</v>
      </c>
      <c r="B3" s="185"/>
      <c r="C3" s="186"/>
    </row>
    <row r="4" ht="20.1" customHeight="1" spans="1:3">
      <c r="A4" s="187" t="s">
        <v>73</v>
      </c>
      <c r="B4" s="187"/>
      <c r="C4" s="188" t="s">
        <v>74</v>
      </c>
    </row>
    <row r="5" ht="20.1" customHeight="1" spans="1:3">
      <c r="A5" s="189" t="s">
        <v>11</v>
      </c>
      <c r="B5" s="189"/>
      <c r="C5" s="190">
        <f>C6+C108+C114+C130+C153+C166+C190+C255+C296+C325+C339+C401+C422+C430+C439+C445+C459+C468+C473+C491+C494+C497</f>
        <v>45752155.02</v>
      </c>
    </row>
    <row r="6" ht="16.5" customHeight="1" spans="1:3">
      <c r="A6" s="122">
        <v>201</v>
      </c>
      <c r="B6" s="191" t="s">
        <v>75</v>
      </c>
      <c r="C6" s="192">
        <v>11162036.64</v>
      </c>
    </row>
    <row r="7" ht="16.5" customHeight="1" spans="1:3">
      <c r="A7" s="125">
        <v>20101</v>
      </c>
      <c r="B7" s="191" t="s">
        <v>76</v>
      </c>
      <c r="C7" s="192">
        <v>48887.3</v>
      </c>
    </row>
    <row r="8" ht="16.5" hidden="1" customHeight="1" spans="1:3">
      <c r="A8" s="126">
        <v>2010101</v>
      </c>
      <c r="B8" s="191" t="s">
        <v>77</v>
      </c>
      <c r="C8" s="192"/>
    </row>
    <row r="9" ht="16.5" hidden="1" customHeight="1" spans="1:3">
      <c r="A9" s="126">
        <v>2010102</v>
      </c>
      <c r="B9" s="191" t="s">
        <v>78</v>
      </c>
      <c r="C9" s="192"/>
    </row>
    <row r="10" ht="16.5" hidden="1" customHeight="1" spans="1:3">
      <c r="A10" s="126">
        <v>2010107</v>
      </c>
      <c r="B10" s="191" t="s">
        <v>79</v>
      </c>
      <c r="C10" s="192"/>
    </row>
    <row r="11" hidden="1" spans="1:11">
      <c r="A11" s="126">
        <v>2010108</v>
      </c>
      <c r="B11" s="191" t="s">
        <v>80</v>
      </c>
      <c r="C11" s="192"/>
      <c r="D11" s="23"/>
      <c r="E11" s="23"/>
      <c r="F11" s="23"/>
      <c r="G11" s="23"/>
      <c r="H11" s="23"/>
      <c r="I11" s="23"/>
      <c r="J11" s="23"/>
      <c r="K11" s="23"/>
    </row>
    <row r="12" hidden="1" spans="1:11">
      <c r="A12" s="126">
        <v>2010150</v>
      </c>
      <c r="B12" s="191" t="s">
        <v>81</v>
      </c>
      <c r="C12" s="192"/>
      <c r="D12" s="23"/>
      <c r="E12" s="23"/>
      <c r="F12" s="23"/>
      <c r="G12" s="23"/>
      <c r="H12" s="23"/>
      <c r="I12" s="23"/>
      <c r="J12" s="23"/>
      <c r="K12" s="23"/>
    </row>
    <row r="13" hidden="1" spans="1:11">
      <c r="A13" s="126">
        <v>2010199</v>
      </c>
      <c r="B13" s="191" t="s">
        <v>82</v>
      </c>
      <c r="C13" s="192"/>
      <c r="D13" s="23"/>
      <c r="E13" s="23"/>
      <c r="F13" s="23"/>
      <c r="G13" s="23"/>
      <c r="H13" s="23"/>
      <c r="I13" s="23"/>
      <c r="J13" s="23"/>
      <c r="K13" s="23"/>
    </row>
    <row r="14" hidden="1" spans="1:11">
      <c r="A14" s="125">
        <v>20102</v>
      </c>
      <c r="B14" s="191" t="s">
        <v>83</v>
      </c>
      <c r="C14" s="192"/>
      <c r="D14" s="23"/>
      <c r="E14" s="23"/>
      <c r="F14" s="23"/>
      <c r="G14" s="23"/>
      <c r="H14" s="23"/>
      <c r="I14" s="23"/>
      <c r="J14" s="23"/>
      <c r="K14" s="23"/>
    </row>
    <row r="15" hidden="1" spans="1:11">
      <c r="A15" s="126">
        <v>2010201</v>
      </c>
      <c r="B15" s="191" t="s">
        <v>77</v>
      </c>
      <c r="C15" s="192"/>
      <c r="D15" s="23"/>
      <c r="E15" s="23"/>
      <c r="F15" s="23"/>
      <c r="G15" s="23"/>
      <c r="H15" s="23"/>
      <c r="I15" s="23"/>
      <c r="J15" s="23"/>
      <c r="K15" s="23"/>
    </row>
    <row r="16" hidden="1" spans="1:11">
      <c r="A16" s="126">
        <v>2010202</v>
      </c>
      <c r="B16" s="191" t="s">
        <v>78</v>
      </c>
      <c r="C16" s="192"/>
      <c r="D16" s="23"/>
      <c r="E16" s="23"/>
      <c r="F16" s="23"/>
      <c r="G16" s="23"/>
      <c r="H16" s="23"/>
      <c r="I16" s="23"/>
      <c r="J16" s="23"/>
      <c r="K16" s="23"/>
    </row>
    <row r="17" hidden="1" spans="1:11">
      <c r="A17" s="126">
        <v>2010204</v>
      </c>
      <c r="B17" s="191" t="s">
        <v>84</v>
      </c>
      <c r="C17" s="192"/>
      <c r="D17" s="23"/>
      <c r="E17" s="23"/>
      <c r="F17" s="23"/>
      <c r="G17" s="23"/>
      <c r="H17" s="23"/>
      <c r="I17" s="23"/>
      <c r="J17" s="23"/>
      <c r="K17" s="23"/>
    </row>
    <row r="18" hidden="1" spans="1:11">
      <c r="A18" s="126">
        <v>2010205</v>
      </c>
      <c r="B18" s="191" t="s">
        <v>85</v>
      </c>
      <c r="C18" s="192"/>
      <c r="D18" s="23"/>
      <c r="E18" s="23"/>
      <c r="F18" s="23"/>
      <c r="G18" s="23"/>
      <c r="H18" s="23"/>
      <c r="I18" s="23"/>
      <c r="J18" s="23"/>
      <c r="K18" s="23"/>
    </row>
    <row r="19" hidden="1" spans="1:11">
      <c r="A19" s="126">
        <v>2010250</v>
      </c>
      <c r="B19" s="191" t="s">
        <v>81</v>
      </c>
      <c r="C19" s="192"/>
      <c r="D19" s="23"/>
      <c r="E19" s="23"/>
      <c r="F19" s="23"/>
      <c r="G19" s="23"/>
      <c r="H19" s="23"/>
      <c r="I19" s="23"/>
      <c r="J19" s="23"/>
      <c r="K19" s="23"/>
    </row>
    <row r="20" hidden="1" spans="1:11">
      <c r="A20" s="126">
        <v>2010299</v>
      </c>
      <c r="B20" s="191" t="s">
        <v>86</v>
      </c>
      <c r="C20" s="192"/>
      <c r="D20" s="23"/>
      <c r="E20" s="23"/>
      <c r="F20" s="23"/>
      <c r="G20" s="23"/>
      <c r="H20" s="23"/>
      <c r="I20" s="23"/>
      <c r="J20" s="23"/>
      <c r="K20" s="23"/>
    </row>
    <row r="21" hidden="1" spans="1:11">
      <c r="A21" s="125">
        <v>20103</v>
      </c>
      <c r="B21" s="191" t="s">
        <v>87</v>
      </c>
      <c r="C21" s="192"/>
      <c r="D21" s="23"/>
      <c r="E21" s="23"/>
      <c r="F21" s="23"/>
      <c r="G21" s="23"/>
      <c r="H21" s="23"/>
      <c r="I21" s="23"/>
      <c r="J21" s="23"/>
      <c r="K21" s="23"/>
    </row>
    <row r="22" spans="1:11">
      <c r="A22" s="126">
        <v>2010301</v>
      </c>
      <c r="B22" s="191" t="s">
        <v>77</v>
      </c>
      <c r="C22" s="192">
        <v>11044649.34</v>
      </c>
      <c r="D22" s="23"/>
      <c r="E22" s="23"/>
      <c r="F22" s="23"/>
      <c r="G22" s="23"/>
      <c r="H22" s="23"/>
      <c r="I22" s="23"/>
      <c r="J22" s="23"/>
      <c r="K22" s="23"/>
    </row>
    <row r="23" hidden="1" spans="1:11">
      <c r="A23" s="126">
        <v>2010303</v>
      </c>
      <c r="B23" s="191" t="s">
        <v>88</v>
      </c>
      <c r="C23" s="192"/>
      <c r="D23" s="23"/>
      <c r="E23" s="23"/>
      <c r="F23" s="23"/>
      <c r="G23" s="23"/>
      <c r="H23" s="23"/>
      <c r="I23" s="23"/>
      <c r="J23" s="23"/>
      <c r="K23" s="23"/>
    </row>
    <row r="24" hidden="1" spans="1:11">
      <c r="A24" s="126">
        <v>2010305</v>
      </c>
      <c r="B24" s="191" t="s">
        <v>89</v>
      </c>
      <c r="C24" s="192"/>
      <c r="D24" s="23"/>
      <c r="E24" s="23"/>
      <c r="F24" s="23"/>
      <c r="G24" s="23"/>
      <c r="H24" s="23"/>
      <c r="I24" s="23"/>
      <c r="J24" s="23"/>
      <c r="K24" s="23"/>
    </row>
    <row r="25" hidden="1" spans="1:11">
      <c r="A25" s="126">
        <v>2010306</v>
      </c>
      <c r="B25" s="191" t="s">
        <v>90</v>
      </c>
      <c r="C25" s="192"/>
      <c r="D25" s="23"/>
      <c r="E25" s="23"/>
      <c r="F25" s="23"/>
      <c r="G25" s="23"/>
      <c r="H25" s="23"/>
      <c r="I25" s="23"/>
      <c r="J25" s="23"/>
      <c r="K25" s="23"/>
    </row>
    <row r="26" hidden="1" spans="1:11">
      <c r="A26" s="126">
        <v>2010308</v>
      </c>
      <c r="B26" s="191" t="s">
        <v>91</v>
      </c>
      <c r="C26" s="192"/>
      <c r="D26" s="23"/>
      <c r="E26" s="23"/>
      <c r="F26" s="23"/>
      <c r="G26" s="23"/>
      <c r="H26" s="23"/>
      <c r="I26" s="23"/>
      <c r="J26" s="23"/>
      <c r="K26" s="23"/>
    </row>
    <row r="27" hidden="1" spans="1:11">
      <c r="A27" s="126">
        <v>2010350</v>
      </c>
      <c r="B27" s="191" t="s">
        <v>81</v>
      </c>
      <c r="C27" s="192"/>
      <c r="D27" s="23"/>
      <c r="E27" s="23"/>
      <c r="F27" s="23"/>
      <c r="G27" s="23"/>
      <c r="H27" s="23"/>
      <c r="I27" s="23"/>
      <c r="J27" s="23"/>
      <c r="K27" s="23"/>
    </row>
    <row r="28" hidden="1" spans="1:11">
      <c r="A28" s="126">
        <v>2010399</v>
      </c>
      <c r="B28" s="191" t="s">
        <v>92</v>
      </c>
      <c r="C28" s="192"/>
      <c r="D28" s="23"/>
      <c r="E28" s="23"/>
      <c r="F28" s="23"/>
      <c r="G28" s="23"/>
      <c r="H28" s="23"/>
      <c r="I28" s="23"/>
      <c r="J28" s="23"/>
      <c r="K28" s="23"/>
    </row>
    <row r="29" hidden="1" spans="1:11">
      <c r="A29" s="125">
        <v>20104</v>
      </c>
      <c r="B29" s="191" t="s">
        <v>93</v>
      </c>
      <c r="C29" s="192"/>
      <c r="D29" s="23"/>
      <c r="E29" s="23"/>
      <c r="F29" s="23"/>
      <c r="G29" s="23"/>
      <c r="H29" s="23"/>
      <c r="I29" s="23"/>
      <c r="J29" s="23"/>
      <c r="K29" s="23"/>
    </row>
    <row r="30" hidden="1" spans="1:11">
      <c r="A30" s="126">
        <v>2010401</v>
      </c>
      <c r="B30" s="191" t="s">
        <v>77</v>
      </c>
      <c r="C30" s="192"/>
      <c r="D30" s="23"/>
      <c r="E30" s="23"/>
      <c r="F30" s="23"/>
      <c r="G30" s="23"/>
      <c r="H30" s="23"/>
      <c r="I30" s="23"/>
      <c r="J30" s="23"/>
      <c r="K30" s="23"/>
    </row>
    <row r="31" hidden="1" spans="1:11">
      <c r="A31" s="126">
        <v>2010404</v>
      </c>
      <c r="B31" s="191" t="s">
        <v>94</v>
      </c>
      <c r="C31" s="192"/>
      <c r="D31" s="23"/>
      <c r="E31" s="23"/>
      <c r="F31" s="23"/>
      <c r="G31" s="23"/>
      <c r="H31" s="23"/>
      <c r="I31" s="23"/>
      <c r="J31" s="23"/>
      <c r="K31" s="23"/>
    </row>
    <row r="32" hidden="1" spans="1:11">
      <c r="A32" s="126">
        <v>2010450</v>
      </c>
      <c r="B32" s="191" t="s">
        <v>81</v>
      </c>
      <c r="C32" s="192"/>
      <c r="D32" s="23"/>
      <c r="E32" s="23"/>
      <c r="F32" s="23"/>
      <c r="G32" s="23"/>
      <c r="H32" s="23"/>
      <c r="I32" s="23"/>
      <c r="J32" s="23"/>
      <c r="K32" s="23"/>
    </row>
    <row r="33" hidden="1" spans="1:11">
      <c r="A33" s="126">
        <v>2010499</v>
      </c>
      <c r="B33" s="191" t="s">
        <v>95</v>
      </c>
      <c r="C33" s="192"/>
      <c r="D33" s="23"/>
      <c r="E33" s="23"/>
      <c r="F33" s="23"/>
      <c r="G33" s="23"/>
      <c r="H33" s="23"/>
      <c r="I33" s="23"/>
      <c r="J33" s="23"/>
      <c r="K33" s="23"/>
    </row>
    <row r="34" hidden="1" spans="1:11">
      <c r="A34" s="125">
        <v>20105</v>
      </c>
      <c r="B34" s="191" t="s">
        <v>96</v>
      </c>
      <c r="C34" s="192"/>
      <c r="D34" s="23"/>
      <c r="E34" s="23"/>
      <c r="F34" s="23"/>
      <c r="G34" s="23"/>
      <c r="H34" s="23"/>
      <c r="I34" s="23"/>
      <c r="J34" s="23"/>
      <c r="K34" s="23"/>
    </row>
    <row r="35" hidden="1" spans="1:11">
      <c r="A35" s="126">
        <v>2010501</v>
      </c>
      <c r="B35" s="191" t="s">
        <v>77</v>
      </c>
      <c r="C35" s="192"/>
      <c r="D35" s="23"/>
      <c r="E35" s="23"/>
      <c r="F35" s="23"/>
      <c r="G35" s="23"/>
      <c r="H35" s="23"/>
      <c r="I35" s="23"/>
      <c r="J35" s="23"/>
      <c r="K35" s="23"/>
    </row>
    <row r="36" hidden="1" spans="1:11">
      <c r="A36" s="126">
        <v>2010505</v>
      </c>
      <c r="B36" s="191" t="s">
        <v>97</v>
      </c>
      <c r="C36" s="192"/>
      <c r="D36" s="23"/>
      <c r="E36" s="23"/>
      <c r="F36" s="23"/>
      <c r="G36" s="23"/>
      <c r="H36" s="23"/>
      <c r="I36" s="23"/>
      <c r="J36" s="23"/>
      <c r="K36" s="23"/>
    </row>
    <row r="37" hidden="1" spans="1:11">
      <c r="A37" s="126">
        <v>2010506</v>
      </c>
      <c r="B37" s="191" t="s">
        <v>98</v>
      </c>
      <c r="C37" s="192"/>
      <c r="D37" s="23"/>
      <c r="E37" s="23"/>
      <c r="F37" s="23"/>
      <c r="G37" s="23"/>
      <c r="H37" s="23"/>
      <c r="I37" s="23"/>
      <c r="J37" s="23"/>
      <c r="K37" s="23"/>
    </row>
    <row r="38" hidden="1" spans="1:11">
      <c r="A38" s="126">
        <v>2010507</v>
      </c>
      <c r="B38" s="191" t="s">
        <v>99</v>
      </c>
      <c r="C38" s="192"/>
      <c r="D38" s="23"/>
      <c r="E38" s="23"/>
      <c r="F38" s="23"/>
      <c r="G38" s="23"/>
      <c r="H38" s="23"/>
      <c r="I38" s="23"/>
      <c r="J38" s="23"/>
      <c r="K38" s="23"/>
    </row>
    <row r="39" hidden="1" spans="1:11">
      <c r="A39" s="126">
        <v>2010508</v>
      </c>
      <c r="B39" s="191" t="s">
        <v>100</v>
      </c>
      <c r="C39" s="192"/>
      <c r="D39" s="23"/>
      <c r="E39" s="23"/>
      <c r="F39" s="23"/>
      <c r="G39" s="23"/>
      <c r="H39" s="23"/>
      <c r="I39" s="23"/>
      <c r="J39" s="23"/>
      <c r="K39" s="23"/>
    </row>
    <row r="40" hidden="1" spans="1:11">
      <c r="A40" s="126">
        <v>2010550</v>
      </c>
      <c r="B40" s="191" t="s">
        <v>81</v>
      </c>
      <c r="C40" s="192"/>
      <c r="D40" s="23"/>
      <c r="E40" s="23"/>
      <c r="F40" s="23"/>
      <c r="G40" s="23"/>
      <c r="H40" s="23"/>
      <c r="I40" s="23"/>
      <c r="J40" s="23"/>
      <c r="K40" s="23"/>
    </row>
    <row r="41" hidden="1" spans="1:11">
      <c r="A41" s="125">
        <v>20106</v>
      </c>
      <c r="B41" s="191" t="s">
        <v>101</v>
      </c>
      <c r="C41" s="192"/>
      <c r="D41" s="23"/>
      <c r="E41" s="23"/>
      <c r="F41" s="23"/>
      <c r="G41" s="23"/>
      <c r="H41" s="23"/>
      <c r="I41" s="23"/>
      <c r="J41" s="23"/>
      <c r="K41" s="23"/>
    </row>
    <row r="42" hidden="1" spans="1:11">
      <c r="A42" s="126">
        <v>2010601</v>
      </c>
      <c r="B42" s="191" t="s">
        <v>77</v>
      </c>
      <c r="C42" s="192"/>
      <c r="D42" s="23"/>
      <c r="E42" s="23"/>
      <c r="F42" s="23"/>
      <c r="G42" s="23"/>
      <c r="H42" s="23"/>
      <c r="I42" s="23"/>
      <c r="J42" s="23"/>
      <c r="K42" s="23"/>
    </row>
    <row r="43" hidden="1" spans="1:11">
      <c r="A43" s="126">
        <v>2010603</v>
      </c>
      <c r="B43" s="191" t="s">
        <v>88</v>
      </c>
      <c r="C43" s="192"/>
      <c r="D43" s="23"/>
      <c r="E43" s="23"/>
      <c r="F43" s="23"/>
      <c r="G43" s="23"/>
      <c r="H43" s="23"/>
      <c r="I43" s="23"/>
      <c r="J43" s="23"/>
      <c r="K43" s="23"/>
    </row>
    <row r="44" hidden="1" spans="1:11">
      <c r="A44" s="126">
        <v>2010607</v>
      </c>
      <c r="B44" s="191" t="s">
        <v>102</v>
      </c>
      <c r="C44" s="192"/>
      <c r="D44" s="23"/>
      <c r="E44" s="23"/>
      <c r="F44" s="23"/>
      <c r="G44" s="23"/>
      <c r="H44" s="23"/>
      <c r="I44" s="23"/>
      <c r="J44" s="23"/>
      <c r="K44" s="23"/>
    </row>
    <row r="45" hidden="1" spans="1:11">
      <c r="A45" s="126">
        <v>2010608</v>
      </c>
      <c r="B45" s="191" t="s">
        <v>103</v>
      </c>
      <c r="C45" s="192"/>
      <c r="D45" s="23"/>
      <c r="E45" s="23"/>
      <c r="F45" s="23"/>
      <c r="G45" s="23"/>
      <c r="H45" s="23"/>
      <c r="I45" s="23"/>
      <c r="J45" s="23"/>
      <c r="K45" s="23"/>
    </row>
    <row r="46" hidden="1" spans="1:11">
      <c r="A46" s="126">
        <v>2010650</v>
      </c>
      <c r="B46" s="191" t="s">
        <v>81</v>
      </c>
      <c r="C46" s="192"/>
      <c r="D46" s="23"/>
      <c r="E46" s="23"/>
      <c r="F46" s="23"/>
      <c r="G46" s="23"/>
      <c r="H46" s="23"/>
      <c r="I46" s="23"/>
      <c r="J46" s="23"/>
      <c r="K46" s="23"/>
    </row>
    <row r="47" hidden="1" spans="1:11">
      <c r="A47" s="126">
        <v>2010699</v>
      </c>
      <c r="B47" s="191" t="s">
        <v>104</v>
      </c>
      <c r="C47" s="192"/>
      <c r="D47" s="23"/>
      <c r="E47" s="23"/>
      <c r="F47" s="23"/>
      <c r="G47" s="23"/>
      <c r="H47" s="23"/>
      <c r="I47" s="23"/>
      <c r="J47" s="23"/>
      <c r="K47" s="23"/>
    </row>
    <row r="48" hidden="1" spans="1:11">
      <c r="A48" s="125">
        <v>20107</v>
      </c>
      <c r="B48" s="191" t="s">
        <v>105</v>
      </c>
      <c r="C48" s="192"/>
      <c r="D48" s="23"/>
      <c r="E48" s="23"/>
      <c r="F48" s="23"/>
      <c r="G48" s="23"/>
      <c r="H48" s="23"/>
      <c r="I48" s="23"/>
      <c r="J48" s="23"/>
      <c r="K48" s="23"/>
    </row>
    <row r="49" hidden="1" spans="1:11">
      <c r="A49" s="126">
        <v>2010701</v>
      </c>
      <c r="B49" s="191" t="s">
        <v>77</v>
      </c>
      <c r="C49" s="192"/>
      <c r="D49" s="23"/>
      <c r="E49" s="23"/>
      <c r="F49" s="23"/>
      <c r="G49" s="23"/>
      <c r="H49" s="23"/>
      <c r="I49" s="23"/>
      <c r="J49" s="23"/>
      <c r="K49" s="23"/>
    </row>
    <row r="50" hidden="1" spans="1:11">
      <c r="A50" s="126">
        <v>2010799</v>
      </c>
      <c r="B50" s="191" t="s">
        <v>106</v>
      </c>
      <c r="C50" s="192"/>
      <c r="D50" s="23"/>
      <c r="E50" s="23"/>
      <c r="F50" s="23"/>
      <c r="G50" s="23"/>
      <c r="H50" s="23"/>
      <c r="I50" s="23"/>
      <c r="J50" s="23"/>
      <c r="K50" s="23"/>
    </row>
    <row r="51" hidden="1" spans="1:11">
      <c r="A51" s="125">
        <v>20110</v>
      </c>
      <c r="B51" s="191" t="s">
        <v>107</v>
      </c>
      <c r="C51" s="192"/>
      <c r="D51" s="23"/>
      <c r="E51" s="23"/>
      <c r="F51" s="23"/>
      <c r="G51" s="23"/>
      <c r="H51" s="23"/>
      <c r="I51" s="23"/>
      <c r="J51" s="23"/>
      <c r="K51" s="23"/>
    </row>
    <row r="52" hidden="1" spans="1:11">
      <c r="A52" s="126">
        <v>2011001</v>
      </c>
      <c r="B52" s="191" t="s">
        <v>77</v>
      </c>
      <c r="C52" s="192"/>
      <c r="D52" s="23"/>
      <c r="E52" s="23"/>
      <c r="F52" s="23"/>
      <c r="G52" s="23"/>
      <c r="H52" s="23"/>
      <c r="I52" s="23"/>
      <c r="J52" s="23"/>
      <c r="K52" s="23"/>
    </row>
    <row r="53" hidden="1" spans="1:11">
      <c r="A53" s="126">
        <v>2011008</v>
      </c>
      <c r="B53" s="191" t="s">
        <v>108</v>
      </c>
      <c r="C53" s="192"/>
      <c r="D53" s="23"/>
      <c r="E53" s="23"/>
      <c r="F53" s="23"/>
      <c r="G53" s="23"/>
      <c r="H53" s="23"/>
      <c r="I53" s="23"/>
      <c r="J53" s="23"/>
      <c r="K53" s="23"/>
    </row>
    <row r="54" hidden="1" spans="1:11">
      <c r="A54" s="126">
        <v>2011050</v>
      </c>
      <c r="B54" s="191" t="s">
        <v>81</v>
      </c>
      <c r="C54" s="192"/>
      <c r="D54" s="23"/>
      <c r="E54" s="23"/>
      <c r="F54" s="23"/>
      <c r="G54" s="23"/>
      <c r="H54" s="23"/>
      <c r="I54" s="23"/>
      <c r="J54" s="23"/>
      <c r="K54" s="23"/>
    </row>
    <row r="55" hidden="1" spans="1:11">
      <c r="A55" s="126">
        <v>2011099</v>
      </c>
      <c r="B55" s="191" t="s">
        <v>109</v>
      </c>
      <c r="C55" s="192"/>
      <c r="D55" s="23"/>
      <c r="E55" s="23"/>
      <c r="F55" s="23"/>
      <c r="G55" s="23"/>
      <c r="H55" s="23"/>
      <c r="I55" s="23"/>
      <c r="J55" s="23"/>
      <c r="K55" s="23"/>
    </row>
    <row r="56" hidden="1" spans="1:11">
      <c r="A56" s="125">
        <v>20111</v>
      </c>
      <c r="B56" s="191" t="s">
        <v>110</v>
      </c>
      <c r="C56" s="192"/>
      <c r="D56" s="23"/>
      <c r="E56" s="23"/>
      <c r="F56" s="23"/>
      <c r="G56" s="23"/>
      <c r="H56" s="23"/>
      <c r="I56" s="23"/>
      <c r="J56" s="23"/>
      <c r="K56" s="23"/>
    </row>
    <row r="57" hidden="1" spans="1:11">
      <c r="A57" s="126">
        <v>2011101</v>
      </c>
      <c r="B57" s="191" t="s">
        <v>77</v>
      </c>
      <c r="C57" s="192"/>
      <c r="D57" s="23"/>
      <c r="E57" s="23"/>
      <c r="F57" s="23"/>
      <c r="G57" s="23"/>
      <c r="H57" s="23"/>
      <c r="I57" s="23"/>
      <c r="J57" s="23"/>
      <c r="K57" s="23"/>
    </row>
    <row r="58" hidden="1" spans="1:11">
      <c r="A58" s="126">
        <v>2011150</v>
      </c>
      <c r="B58" s="191" t="s">
        <v>81</v>
      </c>
      <c r="C58" s="192"/>
      <c r="D58" s="23"/>
      <c r="E58" s="23"/>
      <c r="F58" s="23"/>
      <c r="G58" s="23"/>
      <c r="H58" s="23"/>
      <c r="I58" s="23"/>
      <c r="J58" s="23"/>
      <c r="K58" s="23"/>
    </row>
    <row r="59" hidden="1" spans="1:11">
      <c r="A59" s="126">
        <v>2011199</v>
      </c>
      <c r="B59" s="191" t="s">
        <v>111</v>
      </c>
      <c r="C59" s="192"/>
      <c r="D59" s="23"/>
      <c r="E59" s="23"/>
      <c r="F59" s="23"/>
      <c r="G59" s="23"/>
      <c r="H59" s="23"/>
      <c r="I59" s="23"/>
      <c r="J59" s="23"/>
      <c r="K59" s="23"/>
    </row>
    <row r="60" hidden="1" spans="1:11">
      <c r="A60" s="125">
        <v>20113</v>
      </c>
      <c r="B60" s="191" t="s">
        <v>112</v>
      </c>
      <c r="C60" s="192"/>
      <c r="D60" s="23"/>
      <c r="E60" s="23"/>
      <c r="F60" s="23"/>
      <c r="G60" s="23"/>
      <c r="H60" s="23"/>
      <c r="I60" s="23"/>
      <c r="J60" s="23"/>
      <c r="K60" s="23"/>
    </row>
    <row r="61" hidden="1" spans="1:11">
      <c r="A61" s="126">
        <v>2011301</v>
      </c>
      <c r="B61" s="191" t="s">
        <v>77</v>
      </c>
      <c r="C61" s="192"/>
      <c r="D61" s="23"/>
      <c r="E61" s="23"/>
      <c r="F61" s="23"/>
      <c r="G61" s="23"/>
      <c r="H61" s="23"/>
      <c r="I61" s="23"/>
      <c r="J61" s="23"/>
      <c r="K61" s="23"/>
    </row>
    <row r="62" hidden="1" spans="1:11">
      <c r="A62" s="126">
        <v>2011308</v>
      </c>
      <c r="B62" s="191" t="s">
        <v>113</v>
      </c>
      <c r="C62" s="192"/>
      <c r="D62" s="23"/>
      <c r="E62" s="23"/>
      <c r="F62" s="23"/>
      <c r="G62" s="23"/>
      <c r="H62" s="23"/>
      <c r="I62" s="23"/>
      <c r="J62" s="23"/>
      <c r="K62" s="23"/>
    </row>
    <row r="63" hidden="1" spans="1:11">
      <c r="A63" s="126">
        <v>2011350</v>
      </c>
      <c r="B63" s="191" t="s">
        <v>81</v>
      </c>
      <c r="C63" s="192"/>
      <c r="D63" s="23"/>
      <c r="E63" s="23"/>
      <c r="F63" s="23"/>
      <c r="G63" s="23"/>
      <c r="H63" s="23"/>
      <c r="I63" s="23"/>
      <c r="J63" s="23"/>
      <c r="K63" s="23"/>
    </row>
    <row r="64" hidden="1" spans="1:11">
      <c r="A64" s="126">
        <v>2011399</v>
      </c>
      <c r="B64" s="191" t="s">
        <v>114</v>
      </c>
      <c r="C64" s="192"/>
      <c r="D64" s="23"/>
      <c r="E64" s="23"/>
      <c r="F64" s="23"/>
      <c r="G64" s="23"/>
      <c r="H64" s="23"/>
      <c r="I64" s="23"/>
      <c r="J64" s="23"/>
      <c r="K64" s="23"/>
    </row>
    <row r="65" hidden="1" spans="1:11">
      <c r="A65" s="125">
        <v>20126</v>
      </c>
      <c r="B65" s="191" t="s">
        <v>115</v>
      </c>
      <c r="C65" s="192"/>
      <c r="D65" s="23"/>
      <c r="E65" s="23"/>
      <c r="F65" s="23"/>
      <c r="G65" s="23"/>
      <c r="H65" s="23"/>
      <c r="I65" s="23"/>
      <c r="J65" s="23"/>
      <c r="K65" s="23"/>
    </row>
    <row r="66" hidden="1" spans="1:11">
      <c r="A66" s="126">
        <v>2012601</v>
      </c>
      <c r="B66" s="191" t="s">
        <v>77</v>
      </c>
      <c r="C66" s="192"/>
      <c r="D66" s="23"/>
      <c r="E66" s="23"/>
      <c r="F66" s="23"/>
      <c r="G66" s="23"/>
      <c r="H66" s="23"/>
      <c r="I66" s="23"/>
      <c r="J66" s="23"/>
      <c r="K66" s="23"/>
    </row>
    <row r="67" hidden="1" spans="1:11">
      <c r="A67" s="126">
        <v>2012604</v>
      </c>
      <c r="B67" s="191" t="s">
        <v>116</v>
      </c>
      <c r="C67" s="192"/>
      <c r="D67" s="23"/>
      <c r="E67" s="23"/>
      <c r="F67" s="23"/>
      <c r="G67" s="23"/>
      <c r="H67" s="23"/>
      <c r="I67" s="23"/>
      <c r="J67" s="23"/>
      <c r="K67" s="23"/>
    </row>
    <row r="68" hidden="1" spans="1:11">
      <c r="A68" s="125">
        <v>20128</v>
      </c>
      <c r="B68" s="191" t="s">
        <v>117</v>
      </c>
      <c r="C68" s="192"/>
      <c r="D68" s="23"/>
      <c r="E68" s="23"/>
      <c r="F68" s="23"/>
      <c r="G68" s="23"/>
      <c r="H68" s="23"/>
      <c r="I68" s="23"/>
      <c r="J68" s="23"/>
      <c r="K68" s="23"/>
    </row>
    <row r="69" hidden="1" spans="1:11">
      <c r="A69" s="126">
        <v>2012801</v>
      </c>
      <c r="B69" s="191" t="s">
        <v>77</v>
      </c>
      <c r="C69" s="192"/>
      <c r="D69" s="23"/>
      <c r="E69" s="23"/>
      <c r="F69" s="23"/>
      <c r="G69" s="23"/>
      <c r="H69" s="23"/>
      <c r="I69" s="23"/>
      <c r="J69" s="23"/>
      <c r="K69" s="23"/>
    </row>
    <row r="70" hidden="1" spans="1:11">
      <c r="A70" s="126">
        <v>2012899</v>
      </c>
      <c r="B70" s="191" t="s">
        <v>118</v>
      </c>
      <c r="C70" s="192"/>
      <c r="D70" s="23"/>
      <c r="E70" s="23"/>
      <c r="F70" s="23"/>
      <c r="G70" s="23"/>
      <c r="H70" s="23"/>
      <c r="I70" s="23"/>
      <c r="J70" s="23"/>
      <c r="K70" s="23"/>
    </row>
    <row r="71" hidden="1" spans="1:11">
      <c r="A71" s="125">
        <v>20129</v>
      </c>
      <c r="B71" s="191" t="s">
        <v>119</v>
      </c>
      <c r="C71" s="192"/>
      <c r="D71" s="23"/>
      <c r="E71" s="23"/>
      <c r="F71" s="23"/>
      <c r="G71" s="23"/>
      <c r="H71" s="23"/>
      <c r="I71" s="23"/>
      <c r="J71" s="23"/>
      <c r="K71" s="23"/>
    </row>
    <row r="72" hidden="1" spans="1:11">
      <c r="A72" s="126">
        <v>2012901</v>
      </c>
      <c r="B72" s="191" t="s">
        <v>77</v>
      </c>
      <c r="C72" s="192"/>
      <c r="D72" s="23"/>
      <c r="E72" s="23"/>
      <c r="F72" s="23"/>
      <c r="G72" s="23"/>
      <c r="H72" s="23"/>
      <c r="I72" s="23"/>
      <c r="J72" s="23"/>
      <c r="K72" s="23"/>
    </row>
    <row r="73" hidden="1" spans="1:11">
      <c r="A73" s="126">
        <v>2012902</v>
      </c>
      <c r="B73" s="191" t="s">
        <v>78</v>
      </c>
      <c r="C73" s="192"/>
      <c r="D73" s="23"/>
      <c r="E73" s="23"/>
      <c r="F73" s="23"/>
      <c r="G73" s="23"/>
      <c r="H73" s="23"/>
      <c r="I73" s="23"/>
      <c r="J73" s="23"/>
      <c r="K73" s="23"/>
    </row>
    <row r="74" hidden="1" spans="1:11">
      <c r="A74" s="126">
        <v>2012950</v>
      </c>
      <c r="B74" s="191" t="s">
        <v>81</v>
      </c>
      <c r="C74" s="192"/>
      <c r="D74" s="23"/>
      <c r="E74" s="23"/>
      <c r="F74" s="23"/>
      <c r="G74" s="23"/>
      <c r="H74" s="23"/>
      <c r="I74" s="23"/>
      <c r="J74" s="23"/>
      <c r="K74" s="23"/>
    </row>
    <row r="75" hidden="1" spans="1:11">
      <c r="A75" s="126">
        <v>2012999</v>
      </c>
      <c r="B75" s="191" t="s">
        <v>120</v>
      </c>
      <c r="C75" s="192"/>
      <c r="D75" s="23"/>
      <c r="E75" s="23"/>
      <c r="F75" s="23"/>
      <c r="G75" s="23"/>
      <c r="H75" s="23"/>
      <c r="I75" s="23"/>
      <c r="J75" s="23"/>
      <c r="K75" s="23"/>
    </row>
    <row r="76" hidden="1" spans="1:11">
      <c r="A76" s="125">
        <v>20131</v>
      </c>
      <c r="B76" s="191" t="s">
        <v>121</v>
      </c>
      <c r="C76" s="192"/>
      <c r="D76" s="23"/>
      <c r="E76" s="23"/>
      <c r="F76" s="23"/>
      <c r="G76" s="23"/>
      <c r="H76" s="23"/>
      <c r="I76" s="23"/>
      <c r="J76" s="23"/>
      <c r="K76" s="23"/>
    </row>
    <row r="77" hidden="1" spans="1:11">
      <c r="A77" s="126">
        <v>2013101</v>
      </c>
      <c r="B77" s="191" t="s">
        <v>77</v>
      </c>
      <c r="C77" s="192"/>
      <c r="D77" s="23"/>
      <c r="E77" s="23"/>
      <c r="F77" s="23"/>
      <c r="G77" s="23"/>
      <c r="H77" s="23"/>
      <c r="I77" s="23"/>
      <c r="J77" s="23"/>
      <c r="K77" s="23"/>
    </row>
    <row r="78" hidden="1" spans="1:11">
      <c r="A78" s="126">
        <v>2013105</v>
      </c>
      <c r="B78" s="191" t="s">
        <v>122</v>
      </c>
      <c r="C78" s="192"/>
      <c r="D78" s="23"/>
      <c r="E78" s="23"/>
      <c r="F78" s="23"/>
      <c r="G78" s="23"/>
      <c r="H78" s="23"/>
      <c r="I78" s="23"/>
      <c r="J78" s="23"/>
      <c r="K78" s="23"/>
    </row>
    <row r="79" hidden="1" spans="1:11">
      <c r="A79" s="126">
        <v>2013150</v>
      </c>
      <c r="B79" s="191" t="s">
        <v>81</v>
      </c>
      <c r="C79" s="192"/>
      <c r="D79" s="23"/>
      <c r="E79" s="23"/>
      <c r="F79" s="23"/>
      <c r="G79" s="23"/>
      <c r="H79" s="23"/>
      <c r="I79" s="23"/>
      <c r="J79" s="23"/>
      <c r="K79" s="23"/>
    </row>
    <row r="80" hidden="1" spans="1:11">
      <c r="A80" s="126">
        <v>2013199</v>
      </c>
      <c r="B80" s="191" t="s">
        <v>123</v>
      </c>
      <c r="C80" s="192"/>
      <c r="D80" s="23"/>
      <c r="E80" s="23"/>
      <c r="F80" s="23"/>
      <c r="G80" s="23"/>
      <c r="H80" s="23"/>
      <c r="I80" s="23"/>
      <c r="J80" s="23"/>
      <c r="K80" s="23"/>
    </row>
    <row r="81" hidden="1" spans="1:11">
      <c r="A81" s="125">
        <v>20132</v>
      </c>
      <c r="B81" s="191" t="s">
        <v>124</v>
      </c>
      <c r="C81" s="192"/>
      <c r="D81" s="23"/>
      <c r="E81" s="23"/>
      <c r="F81" s="23"/>
      <c r="G81" s="23"/>
      <c r="H81" s="23"/>
      <c r="I81" s="23"/>
      <c r="J81" s="23"/>
      <c r="K81" s="23"/>
    </row>
    <row r="82" hidden="1" spans="1:11">
      <c r="A82" s="126">
        <v>2013201</v>
      </c>
      <c r="B82" s="191" t="s">
        <v>77</v>
      </c>
      <c r="C82" s="192"/>
      <c r="D82" s="23"/>
      <c r="E82" s="23"/>
      <c r="F82" s="23"/>
      <c r="G82" s="23"/>
      <c r="H82" s="23"/>
      <c r="I82" s="23"/>
      <c r="J82" s="23"/>
      <c r="K82" s="23"/>
    </row>
    <row r="83" hidden="1" spans="1:11">
      <c r="A83" s="126">
        <v>2013250</v>
      </c>
      <c r="B83" s="191" t="s">
        <v>81</v>
      </c>
      <c r="C83" s="192"/>
      <c r="D83" s="23"/>
      <c r="E83" s="23"/>
      <c r="F83" s="23"/>
      <c r="G83" s="23"/>
      <c r="H83" s="23"/>
      <c r="I83" s="23"/>
      <c r="J83" s="23"/>
      <c r="K83" s="23"/>
    </row>
    <row r="84" hidden="1" spans="1:11">
      <c r="A84" s="126">
        <v>2013299</v>
      </c>
      <c r="B84" s="191" t="s">
        <v>125</v>
      </c>
      <c r="C84" s="192"/>
      <c r="D84" s="23"/>
      <c r="E84" s="23"/>
      <c r="F84" s="23"/>
      <c r="G84" s="23"/>
      <c r="H84" s="23"/>
      <c r="I84" s="23"/>
      <c r="J84" s="23"/>
      <c r="K84" s="23"/>
    </row>
    <row r="85" hidden="1" spans="1:11">
      <c r="A85" s="125">
        <v>20133</v>
      </c>
      <c r="B85" s="191" t="s">
        <v>126</v>
      </c>
      <c r="C85" s="192"/>
      <c r="D85" s="23"/>
      <c r="E85" s="23"/>
      <c r="F85" s="23"/>
      <c r="G85" s="23"/>
      <c r="H85" s="23"/>
      <c r="I85" s="23"/>
      <c r="J85" s="23"/>
      <c r="K85" s="23"/>
    </row>
    <row r="86" hidden="1" spans="1:11">
      <c r="A86" s="126">
        <v>2013301</v>
      </c>
      <c r="B86" s="191" t="s">
        <v>77</v>
      </c>
      <c r="C86" s="192"/>
      <c r="D86" s="23"/>
      <c r="E86" s="23"/>
      <c r="F86" s="23"/>
      <c r="G86" s="23"/>
      <c r="H86" s="23"/>
      <c r="I86" s="23"/>
      <c r="J86" s="23"/>
      <c r="K86" s="23"/>
    </row>
    <row r="87" hidden="1" spans="1:11">
      <c r="A87" s="126">
        <v>2013350</v>
      </c>
      <c r="B87" s="191" t="s">
        <v>81</v>
      </c>
      <c r="C87" s="192"/>
      <c r="D87" s="23"/>
      <c r="E87" s="23"/>
      <c r="F87" s="23"/>
      <c r="G87" s="23"/>
      <c r="H87" s="23"/>
      <c r="I87" s="23"/>
      <c r="J87" s="23"/>
      <c r="K87" s="23"/>
    </row>
    <row r="88" hidden="1" spans="1:11">
      <c r="A88" s="126">
        <v>2013399</v>
      </c>
      <c r="B88" s="191" t="s">
        <v>127</v>
      </c>
      <c r="C88" s="192"/>
      <c r="D88" s="23"/>
      <c r="E88" s="23"/>
      <c r="F88" s="23"/>
      <c r="G88" s="23"/>
      <c r="H88" s="23"/>
      <c r="I88" s="23"/>
      <c r="J88" s="23"/>
      <c r="K88" s="23"/>
    </row>
    <row r="89" hidden="1" spans="1:11">
      <c r="A89" s="125">
        <v>20134</v>
      </c>
      <c r="B89" s="191" t="s">
        <v>128</v>
      </c>
      <c r="C89" s="192"/>
      <c r="D89" s="23"/>
      <c r="E89" s="23"/>
      <c r="F89" s="23"/>
      <c r="G89" s="23"/>
      <c r="H89" s="23"/>
      <c r="I89" s="23"/>
      <c r="J89" s="23"/>
      <c r="K89" s="23"/>
    </row>
    <row r="90" hidden="1" spans="1:11">
      <c r="A90" s="126">
        <v>2013401</v>
      </c>
      <c r="B90" s="191" t="s">
        <v>77</v>
      </c>
      <c r="C90" s="192"/>
      <c r="D90" s="23"/>
      <c r="E90" s="23"/>
      <c r="F90" s="23"/>
      <c r="G90" s="23"/>
      <c r="H90" s="23"/>
      <c r="I90" s="23"/>
      <c r="J90" s="23"/>
      <c r="K90" s="23"/>
    </row>
    <row r="91" hidden="1" spans="1:11">
      <c r="A91" s="126">
        <v>2013402</v>
      </c>
      <c r="B91" s="191" t="s">
        <v>78</v>
      </c>
      <c r="C91" s="192"/>
      <c r="D91" s="23"/>
      <c r="E91" s="23"/>
      <c r="F91" s="23"/>
      <c r="G91" s="23"/>
      <c r="H91" s="23"/>
      <c r="I91" s="23"/>
      <c r="J91" s="23"/>
      <c r="K91" s="23"/>
    </row>
    <row r="92" hidden="1" spans="1:11">
      <c r="A92" s="126">
        <v>2013404</v>
      </c>
      <c r="B92" s="191" t="s">
        <v>129</v>
      </c>
      <c r="C92" s="192"/>
      <c r="D92" s="23"/>
      <c r="E92" s="23"/>
      <c r="F92" s="23"/>
      <c r="G92" s="23"/>
      <c r="H92" s="23"/>
      <c r="I92" s="23"/>
      <c r="J92" s="23"/>
      <c r="K92" s="23"/>
    </row>
    <row r="93" hidden="1" spans="1:11">
      <c r="A93" s="126">
        <v>2013499</v>
      </c>
      <c r="B93" s="191" t="s">
        <v>130</v>
      </c>
      <c r="C93" s="192"/>
      <c r="D93" s="23"/>
      <c r="E93" s="23"/>
      <c r="F93" s="23"/>
      <c r="G93" s="23"/>
      <c r="H93" s="23"/>
      <c r="I93" s="23"/>
      <c r="J93" s="23"/>
      <c r="K93" s="23"/>
    </row>
    <row r="94" spans="1:11">
      <c r="A94" s="125">
        <v>20136</v>
      </c>
      <c r="B94" s="191" t="s">
        <v>131</v>
      </c>
      <c r="C94" s="192">
        <v>14500</v>
      </c>
      <c r="D94" s="23"/>
      <c r="E94" s="23"/>
      <c r="F94" s="23"/>
      <c r="G94" s="23"/>
      <c r="H94" s="23"/>
      <c r="I94" s="23"/>
      <c r="J94" s="23"/>
      <c r="K94" s="23"/>
    </row>
    <row r="95" hidden="1" spans="1:11">
      <c r="A95" s="126">
        <v>2013601</v>
      </c>
      <c r="B95" s="191" t="s">
        <v>77</v>
      </c>
      <c r="C95" s="192"/>
      <c r="D95" s="23"/>
      <c r="E95" s="23"/>
      <c r="F95" s="23"/>
      <c r="G95" s="23"/>
      <c r="H95" s="23"/>
      <c r="I95" s="23"/>
      <c r="J95" s="23"/>
      <c r="K95" s="23"/>
    </row>
    <row r="96" spans="1:11">
      <c r="A96" s="126">
        <v>2013699</v>
      </c>
      <c r="B96" s="191" t="s">
        <v>132</v>
      </c>
      <c r="C96" s="192">
        <v>14500</v>
      </c>
      <c r="D96" s="23"/>
      <c r="E96" s="23"/>
      <c r="F96" s="23"/>
      <c r="G96" s="23"/>
      <c r="H96" s="23"/>
      <c r="I96" s="23"/>
      <c r="J96" s="23"/>
      <c r="K96" s="23"/>
    </row>
    <row r="97" spans="1:11">
      <c r="A97" s="125">
        <v>20138</v>
      </c>
      <c r="B97" s="191" t="s">
        <v>133</v>
      </c>
      <c r="C97" s="192">
        <v>54000</v>
      </c>
      <c r="D97" s="23"/>
      <c r="E97" s="23"/>
      <c r="F97" s="23"/>
      <c r="G97" s="23"/>
      <c r="H97" s="23"/>
      <c r="I97" s="23"/>
      <c r="J97" s="23"/>
      <c r="K97" s="23"/>
    </row>
    <row r="98" hidden="1" spans="1:11">
      <c r="A98" s="126">
        <v>2013801</v>
      </c>
      <c r="B98" s="191" t="s">
        <v>77</v>
      </c>
      <c r="C98" s="192"/>
      <c r="D98" s="23"/>
      <c r="E98" s="23"/>
      <c r="F98" s="23"/>
      <c r="G98" s="23"/>
      <c r="H98" s="23"/>
      <c r="I98" s="23"/>
      <c r="J98" s="23"/>
      <c r="K98" s="23"/>
    </row>
    <row r="99" hidden="1" spans="1:11">
      <c r="A99" s="126">
        <v>2013805</v>
      </c>
      <c r="B99" s="191" t="s">
        <v>134</v>
      </c>
      <c r="C99" s="192"/>
      <c r="D99" s="23"/>
      <c r="E99" s="23"/>
      <c r="F99" s="23"/>
      <c r="G99" s="23"/>
      <c r="H99" s="23"/>
      <c r="I99" s="23"/>
      <c r="J99" s="23"/>
      <c r="K99" s="23"/>
    </row>
    <row r="100" hidden="1" spans="1:11">
      <c r="A100" s="126">
        <v>2013812</v>
      </c>
      <c r="B100" s="191" t="s">
        <v>135</v>
      </c>
      <c r="C100" s="192"/>
      <c r="D100" s="23"/>
      <c r="E100" s="23"/>
      <c r="F100" s="23"/>
      <c r="G100" s="23"/>
      <c r="H100" s="23"/>
      <c r="I100" s="23"/>
      <c r="J100" s="23"/>
      <c r="K100" s="23"/>
    </row>
    <row r="101" hidden="1" spans="1:11">
      <c r="A101" s="126">
        <v>2013814</v>
      </c>
      <c r="B101" s="191" t="s">
        <v>136</v>
      </c>
      <c r="C101" s="192"/>
      <c r="D101" s="23"/>
      <c r="E101" s="23"/>
      <c r="F101" s="23"/>
      <c r="G101" s="23"/>
      <c r="H101" s="23"/>
      <c r="I101" s="23"/>
      <c r="J101" s="23"/>
      <c r="K101" s="23"/>
    </row>
    <row r="102" hidden="1" spans="1:11">
      <c r="A102" s="126">
        <v>2013815</v>
      </c>
      <c r="B102" s="191" t="s">
        <v>137</v>
      </c>
      <c r="C102" s="192"/>
      <c r="D102" s="23"/>
      <c r="E102" s="23"/>
      <c r="F102" s="23"/>
      <c r="G102" s="23"/>
      <c r="H102" s="23"/>
      <c r="I102" s="23"/>
      <c r="J102" s="23"/>
      <c r="K102" s="23"/>
    </row>
    <row r="103" spans="1:11">
      <c r="A103" s="126">
        <v>2013816</v>
      </c>
      <c r="B103" s="191" t="s">
        <v>138</v>
      </c>
      <c r="C103" s="192">
        <v>54000</v>
      </c>
      <c r="D103" s="23"/>
      <c r="E103" s="23"/>
      <c r="F103" s="23"/>
      <c r="G103" s="23"/>
      <c r="H103" s="23"/>
      <c r="I103" s="23"/>
      <c r="J103" s="23"/>
      <c r="K103" s="23"/>
    </row>
    <row r="104" hidden="1" spans="1:11">
      <c r="A104" s="126">
        <v>2013850</v>
      </c>
      <c r="B104" s="191" t="s">
        <v>81</v>
      </c>
      <c r="C104" s="192"/>
      <c r="D104" s="23"/>
      <c r="E104" s="23"/>
      <c r="F104" s="23"/>
      <c r="G104" s="23"/>
      <c r="H104" s="23"/>
      <c r="I104" s="23"/>
      <c r="J104" s="23"/>
      <c r="K104" s="23"/>
    </row>
    <row r="105" hidden="1" spans="1:11">
      <c r="A105" s="126">
        <v>2013899</v>
      </c>
      <c r="B105" s="191" t="s">
        <v>139</v>
      </c>
      <c r="C105" s="192"/>
      <c r="D105" s="23"/>
      <c r="E105" s="23"/>
      <c r="F105" s="23"/>
      <c r="G105" s="23"/>
      <c r="H105" s="23"/>
      <c r="I105" s="23"/>
      <c r="J105" s="23"/>
      <c r="K105" s="23"/>
    </row>
    <row r="106" hidden="1" spans="1:11">
      <c r="A106" s="125">
        <v>20199</v>
      </c>
      <c r="B106" s="191" t="s">
        <v>140</v>
      </c>
      <c r="C106" s="192"/>
      <c r="D106" s="23"/>
      <c r="E106" s="23"/>
      <c r="F106" s="23"/>
      <c r="G106" s="23"/>
      <c r="H106" s="23"/>
      <c r="I106" s="23"/>
      <c r="J106" s="23"/>
      <c r="K106" s="23"/>
    </row>
    <row r="107" hidden="1" spans="1:11">
      <c r="A107" s="126">
        <v>2019999</v>
      </c>
      <c r="B107" s="191" t="s">
        <v>141</v>
      </c>
      <c r="C107" s="192"/>
      <c r="D107" s="23"/>
      <c r="E107" s="23"/>
      <c r="F107" s="23"/>
      <c r="G107" s="23"/>
      <c r="H107" s="23"/>
      <c r="I107" s="23"/>
      <c r="J107" s="23"/>
      <c r="K107" s="23"/>
    </row>
    <row r="108" hidden="1" spans="1:11">
      <c r="A108" s="122">
        <v>203</v>
      </c>
      <c r="B108" s="191" t="s">
        <v>142</v>
      </c>
      <c r="C108" s="192"/>
      <c r="D108" s="23"/>
      <c r="E108" s="23"/>
      <c r="F108" s="23"/>
      <c r="G108" s="23"/>
      <c r="H108" s="23"/>
      <c r="I108" s="23"/>
      <c r="J108" s="23"/>
      <c r="K108" s="23"/>
    </row>
    <row r="109" hidden="1" spans="1:11">
      <c r="A109" s="125">
        <v>20306</v>
      </c>
      <c r="B109" s="191" t="s">
        <v>143</v>
      </c>
      <c r="C109" s="192"/>
      <c r="D109" s="23"/>
      <c r="E109" s="23"/>
      <c r="F109" s="23"/>
      <c r="G109" s="23"/>
      <c r="H109" s="23"/>
      <c r="I109" s="23"/>
      <c r="J109" s="23"/>
      <c r="K109" s="23"/>
    </row>
    <row r="110" hidden="1" spans="1:11">
      <c r="A110" s="126">
        <v>2030605</v>
      </c>
      <c r="B110" s="191" t="s">
        <v>144</v>
      </c>
      <c r="C110" s="192"/>
      <c r="D110" s="23"/>
      <c r="E110" s="23"/>
      <c r="F110" s="23"/>
      <c r="G110" s="23"/>
      <c r="H110" s="23"/>
      <c r="I110" s="23"/>
      <c r="J110" s="23"/>
      <c r="K110" s="23"/>
    </row>
    <row r="111" hidden="1" spans="1:11">
      <c r="A111" s="126">
        <v>2030699</v>
      </c>
      <c r="B111" s="191" t="s">
        <v>145</v>
      </c>
      <c r="C111" s="192"/>
      <c r="D111" s="23"/>
      <c r="E111" s="23"/>
      <c r="F111" s="23"/>
      <c r="G111" s="23"/>
      <c r="H111" s="23"/>
      <c r="I111" s="23"/>
      <c r="J111" s="23"/>
      <c r="K111" s="23"/>
    </row>
    <row r="112" hidden="1" spans="1:11">
      <c r="A112" s="125">
        <v>20399</v>
      </c>
      <c r="B112" s="191" t="s">
        <v>146</v>
      </c>
      <c r="C112" s="192"/>
      <c r="D112" s="23"/>
      <c r="E112" s="23"/>
      <c r="F112" s="23"/>
      <c r="G112" s="23"/>
      <c r="H112" s="23"/>
      <c r="I112" s="23"/>
      <c r="J112" s="23"/>
      <c r="K112" s="23"/>
    </row>
    <row r="113" hidden="1" spans="1:11">
      <c r="A113" s="126">
        <v>2039901</v>
      </c>
      <c r="B113" s="191" t="s">
        <v>147</v>
      </c>
      <c r="C113" s="192"/>
      <c r="D113" s="23"/>
      <c r="E113" s="23"/>
      <c r="F113" s="23"/>
      <c r="G113" s="23"/>
      <c r="H113" s="23"/>
      <c r="I113" s="23"/>
      <c r="J113" s="23"/>
      <c r="K113" s="23"/>
    </row>
    <row r="114" spans="1:11">
      <c r="A114" s="122">
        <v>204</v>
      </c>
      <c r="B114" s="191" t="s">
        <v>148</v>
      </c>
      <c r="C114" s="192">
        <v>74250</v>
      </c>
      <c r="D114" s="23"/>
      <c r="E114" s="23"/>
      <c r="F114" s="23"/>
      <c r="G114" s="23"/>
      <c r="H114" s="23"/>
      <c r="I114" s="23"/>
      <c r="J114" s="23"/>
      <c r="K114" s="23"/>
    </row>
    <row r="115" hidden="1" spans="1:11">
      <c r="A115" s="125">
        <v>20402</v>
      </c>
      <c r="B115" s="191" t="s">
        <v>149</v>
      </c>
      <c r="C115" s="192"/>
      <c r="D115" s="23"/>
      <c r="E115" s="23"/>
      <c r="F115" s="23"/>
      <c r="G115" s="23"/>
      <c r="H115" s="23"/>
      <c r="I115" s="23"/>
      <c r="J115" s="23"/>
      <c r="K115" s="23"/>
    </row>
    <row r="116" hidden="1" spans="1:11">
      <c r="A116" s="126">
        <v>2040201</v>
      </c>
      <c r="B116" s="191" t="s">
        <v>77</v>
      </c>
      <c r="C116" s="192"/>
      <c r="D116" s="23"/>
      <c r="E116" s="23"/>
      <c r="F116" s="23"/>
      <c r="G116" s="23"/>
      <c r="H116" s="23"/>
      <c r="I116" s="23"/>
      <c r="J116" s="23"/>
      <c r="K116" s="23"/>
    </row>
    <row r="117" hidden="1" spans="1:11">
      <c r="A117" s="126">
        <v>2040219</v>
      </c>
      <c r="B117" s="191" t="s">
        <v>102</v>
      </c>
      <c r="C117" s="192"/>
      <c r="D117" s="23"/>
      <c r="E117" s="23"/>
      <c r="F117" s="23"/>
      <c r="G117" s="23"/>
      <c r="H117" s="23"/>
      <c r="I117" s="23"/>
      <c r="J117" s="23"/>
      <c r="K117" s="23"/>
    </row>
    <row r="118" hidden="1" spans="1:11">
      <c r="A118" s="126">
        <v>2040220</v>
      </c>
      <c r="B118" s="191" t="s">
        <v>150</v>
      </c>
      <c r="C118" s="192"/>
      <c r="D118" s="23"/>
      <c r="E118" s="23"/>
      <c r="F118" s="23"/>
      <c r="G118" s="23"/>
      <c r="H118" s="23"/>
      <c r="I118" s="23"/>
      <c r="J118" s="23"/>
      <c r="K118" s="23"/>
    </row>
    <row r="119" hidden="1" spans="1:11">
      <c r="A119" s="126">
        <v>2040299</v>
      </c>
      <c r="B119" s="191" t="s">
        <v>151</v>
      </c>
      <c r="C119" s="192"/>
      <c r="D119" s="23"/>
      <c r="E119" s="23"/>
      <c r="F119" s="23"/>
      <c r="G119" s="23"/>
      <c r="H119" s="23"/>
      <c r="I119" s="23"/>
      <c r="J119" s="23"/>
      <c r="K119" s="23"/>
    </row>
    <row r="120" spans="1:11">
      <c r="A120" s="125">
        <v>20403</v>
      </c>
      <c r="B120" s="191" t="s">
        <v>152</v>
      </c>
      <c r="C120" s="192">
        <v>74250</v>
      </c>
      <c r="D120" s="23"/>
      <c r="E120" s="23"/>
      <c r="F120" s="23"/>
      <c r="G120" s="23"/>
      <c r="H120" s="23"/>
      <c r="I120" s="23"/>
      <c r="J120" s="23"/>
      <c r="K120" s="23"/>
    </row>
    <row r="121" spans="1:11">
      <c r="A121" s="126">
        <v>2040399</v>
      </c>
      <c r="B121" s="191" t="s">
        <v>153</v>
      </c>
      <c r="C121" s="192">
        <v>74250</v>
      </c>
      <c r="D121" s="23"/>
      <c r="E121" s="23"/>
      <c r="F121" s="23"/>
      <c r="G121" s="23"/>
      <c r="H121" s="23"/>
      <c r="I121" s="23"/>
      <c r="J121" s="23"/>
      <c r="K121" s="23"/>
    </row>
    <row r="122" hidden="1" spans="1:11">
      <c r="A122" s="125">
        <v>20406</v>
      </c>
      <c r="B122" s="191" t="s">
        <v>154</v>
      </c>
      <c r="C122" s="192"/>
      <c r="D122" s="23"/>
      <c r="E122" s="23"/>
      <c r="F122" s="23"/>
      <c r="G122" s="23"/>
      <c r="H122" s="23"/>
      <c r="I122" s="23"/>
      <c r="J122" s="23"/>
      <c r="K122" s="23"/>
    </row>
    <row r="123" hidden="1" spans="1:11">
      <c r="A123" s="126">
        <v>2040601</v>
      </c>
      <c r="B123" s="191" t="s">
        <v>77</v>
      </c>
      <c r="C123" s="192"/>
      <c r="D123" s="23"/>
      <c r="E123" s="23"/>
      <c r="F123" s="23"/>
      <c r="G123" s="23"/>
      <c r="H123" s="23"/>
      <c r="I123" s="23"/>
      <c r="J123" s="23"/>
      <c r="K123" s="23"/>
    </row>
    <row r="124" hidden="1" spans="1:11">
      <c r="A124" s="126">
        <v>2040604</v>
      </c>
      <c r="B124" s="191" t="s">
        <v>155</v>
      </c>
      <c r="C124" s="192"/>
      <c r="D124" s="23"/>
      <c r="E124" s="23"/>
      <c r="F124" s="23"/>
      <c r="G124" s="23"/>
      <c r="H124" s="23"/>
      <c r="I124" s="23"/>
      <c r="J124" s="23"/>
      <c r="K124" s="23"/>
    </row>
    <row r="125" hidden="1" spans="1:11">
      <c r="A125" s="126">
        <v>2040610</v>
      </c>
      <c r="B125" s="191" t="s">
        <v>156</v>
      </c>
      <c r="C125" s="192"/>
      <c r="D125" s="23"/>
      <c r="E125" s="23"/>
      <c r="F125" s="23"/>
      <c r="G125" s="23"/>
      <c r="H125" s="23"/>
      <c r="I125" s="23"/>
      <c r="J125" s="23"/>
      <c r="K125" s="23"/>
    </row>
    <row r="126" hidden="1" spans="1:11">
      <c r="A126" s="126">
        <v>2040650</v>
      </c>
      <c r="B126" s="191" t="s">
        <v>81</v>
      </c>
      <c r="C126" s="192"/>
      <c r="D126" s="23"/>
      <c r="E126" s="23"/>
      <c r="F126" s="23"/>
      <c r="G126" s="23"/>
      <c r="H126" s="23"/>
      <c r="I126" s="23"/>
      <c r="J126" s="23"/>
      <c r="K126" s="23"/>
    </row>
    <row r="127" hidden="1" spans="1:11">
      <c r="A127" s="126">
        <v>2040699</v>
      </c>
      <c r="B127" s="191" t="s">
        <v>157</v>
      </c>
      <c r="C127" s="192"/>
      <c r="D127" s="23"/>
      <c r="E127" s="23"/>
      <c r="F127" s="23"/>
      <c r="G127" s="23"/>
      <c r="H127" s="23"/>
      <c r="I127" s="23"/>
      <c r="J127" s="23"/>
      <c r="K127" s="23"/>
    </row>
    <row r="128" hidden="1" spans="1:11">
      <c r="A128" s="125">
        <v>20499</v>
      </c>
      <c r="B128" s="191" t="s">
        <v>158</v>
      </c>
      <c r="C128" s="192"/>
      <c r="D128" s="23"/>
      <c r="E128" s="23"/>
      <c r="F128" s="23"/>
      <c r="G128" s="23"/>
      <c r="H128" s="23"/>
      <c r="I128" s="23"/>
      <c r="J128" s="23"/>
      <c r="K128" s="23"/>
    </row>
    <row r="129" hidden="1" spans="1:11">
      <c r="A129" s="126">
        <v>2049901</v>
      </c>
      <c r="B129" s="191" t="s">
        <v>159</v>
      </c>
      <c r="C129" s="192"/>
      <c r="D129" s="23"/>
      <c r="E129" s="23"/>
      <c r="F129" s="23"/>
      <c r="G129" s="23"/>
      <c r="H129" s="23"/>
      <c r="I129" s="23"/>
      <c r="J129" s="23"/>
      <c r="K129" s="23"/>
    </row>
    <row r="130" hidden="1" spans="1:11">
      <c r="A130" s="122">
        <v>205</v>
      </c>
      <c r="B130" s="191" t="s">
        <v>160</v>
      </c>
      <c r="C130" s="192"/>
      <c r="D130" s="23"/>
      <c r="E130" s="23"/>
      <c r="F130" s="23"/>
      <c r="G130" s="23"/>
      <c r="H130" s="23"/>
      <c r="I130" s="23"/>
      <c r="J130" s="23"/>
      <c r="K130" s="23"/>
    </row>
    <row r="131" hidden="1" spans="1:11">
      <c r="A131" s="125">
        <v>20501</v>
      </c>
      <c r="B131" s="191" t="s">
        <v>161</v>
      </c>
      <c r="C131" s="192"/>
      <c r="D131" s="23"/>
      <c r="E131" s="23"/>
      <c r="F131" s="23"/>
      <c r="G131" s="23"/>
      <c r="H131" s="23"/>
      <c r="I131" s="23"/>
      <c r="J131" s="23"/>
      <c r="K131" s="23"/>
    </row>
    <row r="132" hidden="1" spans="1:11">
      <c r="A132" s="126">
        <v>2050101</v>
      </c>
      <c r="B132" s="191" t="s">
        <v>77</v>
      </c>
      <c r="C132" s="192"/>
      <c r="D132" s="23"/>
      <c r="E132" s="23"/>
      <c r="F132" s="23"/>
      <c r="G132" s="23"/>
      <c r="H132" s="23"/>
      <c r="I132" s="23"/>
      <c r="J132" s="23"/>
      <c r="K132" s="23"/>
    </row>
    <row r="133" hidden="1" spans="1:11">
      <c r="A133" s="126">
        <v>2050199</v>
      </c>
      <c r="B133" s="191" t="s">
        <v>162</v>
      </c>
      <c r="C133" s="192"/>
      <c r="D133" s="23"/>
      <c r="E133" s="23"/>
      <c r="F133" s="23"/>
      <c r="G133" s="23"/>
      <c r="H133" s="23"/>
      <c r="I133" s="23"/>
      <c r="J133" s="23"/>
      <c r="K133" s="23"/>
    </row>
    <row r="134" hidden="1" spans="1:11">
      <c r="A134" s="125">
        <v>20502</v>
      </c>
      <c r="B134" s="191" t="s">
        <v>163</v>
      </c>
      <c r="C134" s="192"/>
      <c r="D134" s="23"/>
      <c r="E134" s="23"/>
      <c r="F134" s="23"/>
      <c r="G134" s="23"/>
      <c r="H134" s="23"/>
      <c r="I134" s="23"/>
      <c r="J134" s="23"/>
      <c r="K134" s="23"/>
    </row>
    <row r="135" hidden="1" spans="1:11">
      <c r="A135" s="126">
        <v>2050201</v>
      </c>
      <c r="B135" s="191" t="s">
        <v>164</v>
      </c>
      <c r="C135" s="192"/>
      <c r="D135" s="23"/>
      <c r="E135" s="23"/>
      <c r="F135" s="23"/>
      <c r="G135" s="23"/>
      <c r="H135" s="23"/>
      <c r="I135" s="23"/>
      <c r="J135" s="23"/>
      <c r="K135" s="23"/>
    </row>
    <row r="136" hidden="1" spans="1:11">
      <c r="A136" s="126">
        <v>2050202</v>
      </c>
      <c r="B136" s="191" t="s">
        <v>165</v>
      </c>
      <c r="C136" s="192"/>
      <c r="D136" s="23"/>
      <c r="E136" s="23"/>
      <c r="F136" s="23"/>
      <c r="G136" s="23"/>
      <c r="H136" s="23"/>
      <c r="I136" s="23"/>
      <c r="J136" s="23"/>
      <c r="K136" s="23"/>
    </row>
    <row r="137" hidden="1" spans="1:11">
      <c r="A137" s="126">
        <v>2050203</v>
      </c>
      <c r="B137" s="191" t="s">
        <v>166</v>
      </c>
      <c r="C137" s="192"/>
      <c r="D137" s="23"/>
      <c r="E137" s="23"/>
      <c r="F137" s="23"/>
      <c r="G137" s="23"/>
      <c r="H137" s="23"/>
      <c r="I137" s="23"/>
      <c r="J137" s="23"/>
      <c r="K137" s="23"/>
    </row>
    <row r="138" hidden="1" spans="1:11">
      <c r="A138" s="126">
        <v>2050204</v>
      </c>
      <c r="B138" s="191" t="s">
        <v>167</v>
      </c>
      <c r="C138" s="192"/>
      <c r="D138" s="23"/>
      <c r="E138" s="23"/>
      <c r="F138" s="23"/>
      <c r="G138" s="23"/>
      <c r="H138" s="23"/>
      <c r="I138" s="23"/>
      <c r="J138" s="23"/>
      <c r="K138" s="23"/>
    </row>
    <row r="139" hidden="1" spans="1:11">
      <c r="A139" s="126">
        <v>2050205</v>
      </c>
      <c r="B139" s="191" t="s">
        <v>168</v>
      </c>
      <c r="C139" s="192"/>
      <c r="D139" s="23"/>
      <c r="E139" s="23"/>
      <c r="F139" s="23"/>
      <c r="G139" s="23"/>
      <c r="H139" s="23"/>
      <c r="I139" s="23"/>
      <c r="J139" s="23"/>
      <c r="K139" s="23"/>
    </row>
    <row r="140" hidden="1" spans="1:11">
      <c r="A140" s="126">
        <v>2050299</v>
      </c>
      <c r="B140" s="191" t="s">
        <v>169</v>
      </c>
      <c r="C140" s="192"/>
      <c r="D140" s="23"/>
      <c r="E140" s="23"/>
      <c r="F140" s="23"/>
      <c r="G140" s="23"/>
      <c r="H140" s="23"/>
      <c r="I140" s="23"/>
      <c r="J140" s="23"/>
      <c r="K140" s="23"/>
    </row>
    <row r="141" hidden="1" spans="1:11">
      <c r="A141" s="125">
        <v>20503</v>
      </c>
      <c r="B141" s="191" t="s">
        <v>170</v>
      </c>
      <c r="C141" s="192"/>
      <c r="D141" s="23"/>
      <c r="E141" s="23"/>
      <c r="F141" s="23"/>
      <c r="G141" s="23"/>
      <c r="H141" s="23"/>
      <c r="I141" s="23"/>
      <c r="J141" s="23"/>
      <c r="K141" s="23"/>
    </row>
    <row r="142" hidden="1" spans="1:11">
      <c r="A142" s="126">
        <v>2050302</v>
      </c>
      <c r="B142" s="191" t="s">
        <v>171</v>
      </c>
      <c r="C142" s="192"/>
      <c r="D142" s="23"/>
      <c r="E142" s="23"/>
      <c r="F142" s="23"/>
      <c r="G142" s="23"/>
      <c r="H142" s="23"/>
      <c r="I142" s="23"/>
      <c r="J142" s="23"/>
      <c r="K142" s="23"/>
    </row>
    <row r="143" hidden="1" spans="1:11">
      <c r="A143" s="126">
        <v>2050303</v>
      </c>
      <c r="B143" s="191" t="s">
        <v>172</v>
      </c>
      <c r="C143" s="192"/>
      <c r="D143" s="23"/>
      <c r="E143" s="23"/>
      <c r="F143" s="23"/>
      <c r="G143" s="23"/>
      <c r="H143" s="23"/>
      <c r="I143" s="23"/>
      <c r="J143" s="23"/>
      <c r="K143" s="23"/>
    </row>
    <row r="144" hidden="1" spans="1:11">
      <c r="A144" s="126">
        <v>2050399</v>
      </c>
      <c r="B144" s="191" t="s">
        <v>173</v>
      </c>
      <c r="C144" s="192"/>
      <c r="D144" s="23"/>
      <c r="E144" s="23"/>
      <c r="F144" s="23"/>
      <c r="G144" s="23"/>
      <c r="H144" s="23"/>
      <c r="I144" s="23"/>
      <c r="J144" s="23"/>
      <c r="K144" s="23"/>
    </row>
    <row r="145" hidden="1" spans="1:11">
      <c r="A145" s="125">
        <v>20507</v>
      </c>
      <c r="B145" s="191" t="s">
        <v>174</v>
      </c>
      <c r="C145" s="192"/>
      <c r="D145" s="23"/>
      <c r="E145" s="23"/>
      <c r="F145" s="23"/>
      <c r="G145" s="23"/>
      <c r="H145" s="23"/>
      <c r="I145" s="23"/>
      <c r="J145" s="23"/>
      <c r="K145" s="23"/>
    </row>
    <row r="146" hidden="1" spans="1:11">
      <c r="A146" s="126">
        <v>2050701</v>
      </c>
      <c r="B146" s="191" t="s">
        <v>175</v>
      </c>
      <c r="C146" s="192"/>
      <c r="D146" s="23"/>
      <c r="E146" s="23"/>
      <c r="F146" s="23"/>
      <c r="G146" s="23"/>
      <c r="H146" s="23"/>
      <c r="I146" s="23"/>
      <c r="J146" s="23"/>
      <c r="K146" s="23"/>
    </row>
    <row r="147" hidden="1" spans="1:11">
      <c r="A147" s="126">
        <v>2050799</v>
      </c>
      <c r="B147" s="191" t="s">
        <v>176</v>
      </c>
      <c r="C147" s="192"/>
      <c r="D147" s="23"/>
      <c r="E147" s="23"/>
      <c r="F147" s="23"/>
      <c r="G147" s="23"/>
      <c r="H147" s="23"/>
      <c r="I147" s="23"/>
      <c r="J147" s="23"/>
      <c r="K147" s="23"/>
    </row>
    <row r="148" hidden="1" spans="1:11">
      <c r="A148" s="125">
        <v>20508</v>
      </c>
      <c r="B148" s="191" t="s">
        <v>177</v>
      </c>
      <c r="C148" s="192"/>
      <c r="D148" s="23"/>
      <c r="E148" s="23"/>
      <c r="F148" s="23"/>
      <c r="G148" s="23"/>
      <c r="H148" s="23"/>
      <c r="I148" s="23"/>
      <c r="J148" s="23"/>
      <c r="K148" s="23"/>
    </row>
    <row r="149" hidden="1" spans="1:11">
      <c r="A149" s="126">
        <v>2050801</v>
      </c>
      <c r="B149" s="191" t="s">
        <v>178</v>
      </c>
      <c r="C149" s="192"/>
      <c r="D149" s="23"/>
      <c r="E149" s="23"/>
      <c r="F149" s="23"/>
      <c r="G149" s="23"/>
      <c r="H149" s="23"/>
      <c r="I149" s="23"/>
      <c r="J149" s="23"/>
      <c r="K149" s="23"/>
    </row>
    <row r="150" hidden="1" spans="1:11">
      <c r="A150" s="126">
        <v>2050802</v>
      </c>
      <c r="B150" s="191" t="s">
        <v>179</v>
      </c>
      <c r="C150" s="192"/>
      <c r="D150" s="23"/>
      <c r="E150" s="23"/>
      <c r="F150" s="23"/>
      <c r="G150" s="23"/>
      <c r="H150" s="23"/>
      <c r="I150" s="23"/>
      <c r="J150" s="23"/>
      <c r="K150" s="23"/>
    </row>
    <row r="151" hidden="1" spans="1:11">
      <c r="A151" s="125">
        <v>20599</v>
      </c>
      <c r="B151" s="191" t="s">
        <v>180</v>
      </c>
      <c r="C151" s="192"/>
      <c r="D151" s="23"/>
      <c r="E151" s="23"/>
      <c r="F151" s="23"/>
      <c r="G151" s="23"/>
      <c r="H151" s="23"/>
      <c r="I151" s="23"/>
      <c r="J151" s="23"/>
      <c r="K151" s="23"/>
    </row>
    <row r="152" hidden="1" spans="1:11">
      <c r="A152" s="126">
        <v>2059999</v>
      </c>
      <c r="B152" s="191" t="s">
        <v>181</v>
      </c>
      <c r="C152" s="192"/>
      <c r="D152" s="23"/>
      <c r="E152" s="23"/>
      <c r="F152" s="23"/>
      <c r="G152" s="23"/>
      <c r="H152" s="23"/>
      <c r="I152" s="23"/>
      <c r="J152" s="23"/>
      <c r="K152" s="23"/>
    </row>
    <row r="153" hidden="1" spans="1:11">
      <c r="A153" s="122">
        <v>206</v>
      </c>
      <c r="B153" s="191" t="s">
        <v>182</v>
      </c>
      <c r="C153" s="192"/>
      <c r="D153" s="23"/>
      <c r="E153" s="23"/>
      <c r="F153" s="23"/>
      <c r="G153" s="23"/>
      <c r="H153" s="23"/>
      <c r="I153" s="23"/>
      <c r="J153" s="23"/>
      <c r="K153" s="23"/>
    </row>
    <row r="154" hidden="1" spans="1:11">
      <c r="A154" s="125">
        <v>20601</v>
      </c>
      <c r="B154" s="191" t="s">
        <v>183</v>
      </c>
      <c r="C154" s="192"/>
      <c r="D154" s="23"/>
      <c r="E154" s="23"/>
      <c r="F154" s="23"/>
      <c r="G154" s="23"/>
      <c r="H154" s="23"/>
      <c r="I154" s="23"/>
      <c r="J154" s="23"/>
      <c r="K154" s="23"/>
    </row>
    <row r="155" hidden="1" spans="1:11">
      <c r="A155" s="126">
        <v>2060101</v>
      </c>
      <c r="B155" s="191" t="s">
        <v>77</v>
      </c>
      <c r="C155" s="192"/>
      <c r="D155" s="23"/>
      <c r="E155" s="23"/>
      <c r="F155" s="23"/>
      <c r="G155" s="23"/>
      <c r="H155" s="23"/>
      <c r="I155" s="23"/>
      <c r="J155" s="23"/>
      <c r="K155" s="23"/>
    </row>
    <row r="156" hidden="1" spans="1:11">
      <c r="A156" s="125">
        <v>20604</v>
      </c>
      <c r="B156" s="191" t="s">
        <v>184</v>
      </c>
      <c r="C156" s="192"/>
      <c r="D156" s="23"/>
      <c r="E156" s="23"/>
      <c r="F156" s="23"/>
      <c r="G156" s="23"/>
      <c r="H156" s="23"/>
      <c r="I156" s="23"/>
      <c r="J156" s="23"/>
      <c r="K156" s="23"/>
    </row>
    <row r="157" hidden="1" spans="1:11">
      <c r="A157" s="126">
        <v>2060404</v>
      </c>
      <c r="B157" s="191" t="s">
        <v>185</v>
      </c>
      <c r="C157" s="192"/>
      <c r="D157" s="23"/>
      <c r="E157" s="23"/>
      <c r="F157" s="23"/>
      <c r="G157" s="23"/>
      <c r="H157" s="23"/>
      <c r="I157" s="23"/>
      <c r="J157" s="23"/>
      <c r="K157" s="23"/>
    </row>
    <row r="158" hidden="1" spans="1:11">
      <c r="A158" s="125">
        <v>20607</v>
      </c>
      <c r="B158" s="191" t="s">
        <v>186</v>
      </c>
      <c r="C158" s="192"/>
      <c r="D158" s="23"/>
      <c r="E158" s="23"/>
      <c r="F158" s="23"/>
      <c r="G158" s="23"/>
      <c r="H158" s="23"/>
      <c r="I158" s="23"/>
      <c r="J158" s="23"/>
      <c r="K158" s="23"/>
    </row>
    <row r="159" hidden="1" spans="1:11">
      <c r="A159" s="126">
        <v>2060701</v>
      </c>
      <c r="B159" s="191" t="s">
        <v>187</v>
      </c>
      <c r="C159" s="192"/>
      <c r="D159" s="23"/>
      <c r="E159" s="23"/>
      <c r="F159" s="23"/>
      <c r="G159" s="23"/>
      <c r="H159" s="23"/>
      <c r="I159" s="23"/>
      <c r="J159" s="23"/>
      <c r="K159" s="23"/>
    </row>
    <row r="160" hidden="1" spans="1:11">
      <c r="A160" s="126">
        <v>2060702</v>
      </c>
      <c r="B160" s="191" t="s">
        <v>188</v>
      </c>
      <c r="C160" s="192"/>
      <c r="D160" s="23"/>
      <c r="E160" s="23"/>
      <c r="F160" s="23"/>
      <c r="G160" s="23"/>
      <c r="H160" s="23"/>
      <c r="I160" s="23"/>
      <c r="J160" s="23"/>
      <c r="K160" s="23"/>
    </row>
    <row r="161" hidden="1" spans="1:11">
      <c r="A161" s="126">
        <v>2060703</v>
      </c>
      <c r="B161" s="191" t="s">
        <v>189</v>
      </c>
      <c r="C161" s="192"/>
      <c r="D161" s="23"/>
      <c r="E161" s="23"/>
      <c r="F161" s="23"/>
      <c r="G161" s="23"/>
      <c r="H161" s="23"/>
      <c r="I161" s="23"/>
      <c r="J161" s="23"/>
      <c r="K161" s="23"/>
    </row>
    <row r="162" hidden="1" spans="1:11">
      <c r="A162" s="126">
        <v>2060799</v>
      </c>
      <c r="B162" s="191" t="s">
        <v>190</v>
      </c>
      <c r="C162" s="192"/>
      <c r="D162" s="23"/>
      <c r="E162" s="23"/>
      <c r="F162" s="23"/>
      <c r="G162" s="23"/>
      <c r="H162" s="23"/>
      <c r="I162" s="23"/>
      <c r="J162" s="23"/>
      <c r="K162" s="23"/>
    </row>
    <row r="163" hidden="1" spans="1:11">
      <c r="A163" s="125">
        <v>20699</v>
      </c>
      <c r="B163" s="191" t="s">
        <v>191</v>
      </c>
      <c r="C163" s="192"/>
      <c r="D163" s="23"/>
      <c r="E163" s="23"/>
      <c r="F163" s="23"/>
      <c r="G163" s="23"/>
      <c r="H163" s="23"/>
      <c r="I163" s="23"/>
      <c r="J163" s="23"/>
      <c r="K163" s="23"/>
    </row>
    <row r="164" hidden="1" spans="1:11">
      <c r="A164" s="126">
        <v>2069901</v>
      </c>
      <c r="B164" s="191" t="s">
        <v>192</v>
      </c>
      <c r="C164" s="192"/>
      <c r="D164" s="23"/>
      <c r="E164" s="23"/>
      <c r="F164" s="23"/>
      <c r="G164" s="23"/>
      <c r="H164" s="23"/>
      <c r="I164" s="23"/>
      <c r="J164" s="23"/>
      <c r="K164" s="23"/>
    </row>
    <row r="165" hidden="1" spans="1:11">
      <c r="A165" s="126">
        <v>2069999</v>
      </c>
      <c r="B165" s="191" t="s">
        <v>193</v>
      </c>
      <c r="C165" s="192"/>
      <c r="D165" s="23"/>
      <c r="E165" s="23"/>
      <c r="F165" s="23"/>
      <c r="G165" s="23"/>
      <c r="H165" s="23"/>
      <c r="I165" s="23"/>
      <c r="J165" s="23"/>
      <c r="K165" s="23"/>
    </row>
    <row r="166" spans="1:11">
      <c r="A166" s="122">
        <v>207</v>
      </c>
      <c r="B166" s="191" t="s">
        <v>194</v>
      </c>
      <c r="C166" s="192">
        <v>881627.98</v>
      </c>
      <c r="D166" s="23"/>
      <c r="E166" s="23"/>
      <c r="F166" s="23"/>
      <c r="G166" s="23"/>
      <c r="H166" s="23"/>
      <c r="I166" s="23"/>
      <c r="J166" s="23"/>
      <c r="K166" s="23"/>
    </row>
    <row r="167" spans="1:11">
      <c r="A167" s="125">
        <v>20701</v>
      </c>
      <c r="B167" s="191" t="s">
        <v>195</v>
      </c>
      <c r="C167" s="192">
        <v>881627.98</v>
      </c>
      <c r="D167" s="23"/>
      <c r="E167" s="23"/>
      <c r="F167" s="23"/>
      <c r="G167" s="23"/>
      <c r="H167" s="23"/>
      <c r="I167" s="23"/>
      <c r="J167" s="23"/>
      <c r="K167" s="23"/>
    </row>
    <row r="168" hidden="1" spans="1:11">
      <c r="A168" s="126">
        <v>2070101</v>
      </c>
      <c r="B168" s="191" t="s">
        <v>77</v>
      </c>
      <c r="C168" s="192"/>
      <c r="D168" s="23"/>
      <c r="E168" s="23"/>
      <c r="F168" s="23"/>
      <c r="G168" s="23"/>
      <c r="H168" s="23"/>
      <c r="I168" s="23"/>
      <c r="J168" s="23"/>
      <c r="K168" s="23"/>
    </row>
    <row r="169" hidden="1" spans="1:11">
      <c r="A169" s="126">
        <v>2070104</v>
      </c>
      <c r="B169" s="191" t="s">
        <v>196</v>
      </c>
      <c r="C169" s="192"/>
      <c r="D169" s="23"/>
      <c r="E169" s="23"/>
      <c r="F169" s="23"/>
      <c r="G169" s="23"/>
      <c r="H169" s="23"/>
      <c r="I169" s="23"/>
      <c r="J169" s="23"/>
      <c r="K169" s="23"/>
    </row>
    <row r="170" hidden="1" spans="1:11">
      <c r="A170" s="126">
        <v>2070108</v>
      </c>
      <c r="B170" s="191" t="s">
        <v>197</v>
      </c>
      <c r="C170" s="192"/>
      <c r="D170" s="23"/>
      <c r="E170" s="23"/>
      <c r="F170" s="23"/>
      <c r="G170" s="23"/>
      <c r="H170" s="23"/>
      <c r="I170" s="23"/>
      <c r="J170" s="23"/>
      <c r="K170" s="23"/>
    </row>
    <row r="171" spans="1:11">
      <c r="A171" s="126">
        <v>2070109</v>
      </c>
      <c r="B171" s="191" t="s">
        <v>198</v>
      </c>
      <c r="C171" s="192">
        <v>833627.98</v>
      </c>
      <c r="D171" s="23"/>
      <c r="E171" s="23"/>
      <c r="F171" s="23"/>
      <c r="G171" s="23"/>
      <c r="H171" s="23"/>
      <c r="I171" s="23"/>
      <c r="J171" s="23"/>
      <c r="K171" s="23"/>
    </row>
    <row r="172" hidden="1" spans="1:11">
      <c r="A172" s="126">
        <v>2070111</v>
      </c>
      <c r="B172" s="191" t="s">
        <v>199</v>
      </c>
      <c r="C172" s="192"/>
      <c r="D172" s="23"/>
      <c r="E172" s="23"/>
      <c r="F172" s="23"/>
      <c r="G172" s="23"/>
      <c r="H172" s="23"/>
      <c r="I172" s="23"/>
      <c r="J172" s="23"/>
      <c r="K172" s="23"/>
    </row>
    <row r="173" hidden="1" spans="1:11">
      <c r="A173" s="126">
        <v>2070113</v>
      </c>
      <c r="B173" s="191" t="s">
        <v>200</v>
      </c>
      <c r="C173" s="192"/>
      <c r="D173" s="23"/>
      <c r="E173" s="23"/>
      <c r="F173" s="23"/>
      <c r="G173" s="23"/>
      <c r="H173" s="23"/>
      <c r="I173" s="23"/>
      <c r="J173" s="23"/>
      <c r="K173" s="23"/>
    </row>
    <row r="174" hidden="1" spans="1:11">
      <c r="A174" s="126">
        <v>2070114</v>
      </c>
      <c r="B174" s="191" t="s">
        <v>201</v>
      </c>
      <c r="C174" s="192"/>
      <c r="D174" s="23"/>
      <c r="E174" s="23"/>
      <c r="F174" s="23"/>
      <c r="G174" s="23"/>
      <c r="H174" s="23"/>
      <c r="I174" s="23"/>
      <c r="J174" s="23"/>
      <c r="K174" s="23"/>
    </row>
    <row r="175" spans="1:11">
      <c r="A175" s="126">
        <v>2070199</v>
      </c>
      <c r="B175" s="191" t="s">
        <v>202</v>
      </c>
      <c r="C175" s="192">
        <v>48000</v>
      </c>
      <c r="D175" s="23"/>
      <c r="E175" s="23"/>
      <c r="F175" s="23"/>
      <c r="G175" s="23"/>
      <c r="H175" s="23"/>
      <c r="I175" s="23"/>
      <c r="J175" s="23"/>
      <c r="K175" s="23"/>
    </row>
    <row r="176" hidden="1" spans="1:11">
      <c r="A176" s="125">
        <v>20702</v>
      </c>
      <c r="B176" s="191" t="s">
        <v>203</v>
      </c>
      <c r="C176" s="192"/>
      <c r="D176" s="23"/>
      <c r="E176" s="23"/>
      <c r="F176" s="23"/>
      <c r="G176" s="23"/>
      <c r="H176" s="23"/>
      <c r="I176" s="23"/>
      <c r="J176" s="23"/>
      <c r="K176" s="23"/>
    </row>
    <row r="177" hidden="1" spans="1:11">
      <c r="A177" s="126">
        <v>2070204</v>
      </c>
      <c r="B177" s="191" t="s">
        <v>204</v>
      </c>
      <c r="C177" s="192"/>
      <c r="D177" s="23"/>
      <c r="E177" s="23"/>
      <c r="F177" s="23"/>
      <c r="G177" s="23"/>
      <c r="H177" s="23"/>
      <c r="I177" s="23"/>
      <c r="J177" s="23"/>
      <c r="K177" s="23"/>
    </row>
    <row r="178" hidden="1" spans="1:11">
      <c r="A178" s="125">
        <v>20703</v>
      </c>
      <c r="B178" s="191" t="s">
        <v>205</v>
      </c>
      <c r="C178" s="192"/>
      <c r="D178" s="23"/>
      <c r="E178" s="23"/>
      <c r="F178" s="23"/>
      <c r="G178" s="23"/>
      <c r="H178" s="23"/>
      <c r="I178" s="23"/>
      <c r="J178" s="23"/>
      <c r="K178" s="23"/>
    </row>
    <row r="179" hidden="1" spans="1:11">
      <c r="A179" s="126">
        <v>2070306</v>
      </c>
      <c r="B179" s="191" t="s">
        <v>206</v>
      </c>
      <c r="C179" s="192"/>
      <c r="D179" s="23"/>
      <c r="E179" s="23"/>
      <c r="F179" s="23"/>
      <c r="G179" s="23"/>
      <c r="H179" s="23"/>
      <c r="I179" s="23"/>
      <c r="J179" s="23"/>
      <c r="K179" s="23"/>
    </row>
    <row r="180" hidden="1" spans="1:11">
      <c r="A180" s="126">
        <v>2070307</v>
      </c>
      <c r="B180" s="191" t="s">
        <v>207</v>
      </c>
      <c r="C180" s="192"/>
      <c r="D180" s="23"/>
      <c r="E180" s="23"/>
      <c r="F180" s="23"/>
      <c r="G180" s="23"/>
      <c r="H180" s="23"/>
      <c r="I180" s="23"/>
      <c r="J180" s="23"/>
      <c r="K180" s="23"/>
    </row>
    <row r="181" hidden="1" spans="1:11">
      <c r="A181" s="126">
        <v>2070308</v>
      </c>
      <c r="B181" s="191" t="s">
        <v>208</v>
      </c>
      <c r="C181" s="192"/>
      <c r="D181" s="23"/>
      <c r="E181" s="23"/>
      <c r="F181" s="23"/>
      <c r="G181" s="23"/>
      <c r="H181" s="23"/>
      <c r="I181" s="23"/>
      <c r="J181" s="23"/>
      <c r="K181" s="23"/>
    </row>
    <row r="182" hidden="1" spans="1:11">
      <c r="A182" s="125">
        <v>20706</v>
      </c>
      <c r="B182" s="191" t="s">
        <v>209</v>
      </c>
      <c r="C182" s="192"/>
      <c r="D182" s="23"/>
      <c r="E182" s="23"/>
      <c r="F182" s="23"/>
      <c r="G182" s="23"/>
      <c r="H182" s="23"/>
      <c r="I182" s="23"/>
      <c r="J182" s="23"/>
      <c r="K182" s="23"/>
    </row>
    <row r="183" hidden="1" spans="1:11">
      <c r="A183" s="126">
        <v>2070604</v>
      </c>
      <c r="B183" s="191" t="s">
        <v>210</v>
      </c>
      <c r="C183" s="192"/>
      <c r="D183" s="23"/>
      <c r="E183" s="23"/>
      <c r="F183" s="23"/>
      <c r="G183" s="23"/>
      <c r="H183" s="23"/>
      <c r="I183" s="23"/>
      <c r="J183" s="23"/>
      <c r="K183" s="23"/>
    </row>
    <row r="184" hidden="1" spans="1:11">
      <c r="A184" s="125">
        <v>20708</v>
      </c>
      <c r="B184" s="191" t="s">
        <v>211</v>
      </c>
      <c r="C184" s="192"/>
      <c r="D184" s="23"/>
      <c r="E184" s="23"/>
      <c r="F184" s="23"/>
      <c r="G184" s="23"/>
      <c r="H184" s="23"/>
      <c r="I184" s="23"/>
      <c r="J184" s="23"/>
      <c r="K184" s="23"/>
    </row>
    <row r="185" hidden="1" spans="1:11">
      <c r="A185" s="126">
        <v>2070804</v>
      </c>
      <c r="B185" s="191" t="s">
        <v>212</v>
      </c>
      <c r="C185" s="192"/>
      <c r="D185" s="23"/>
      <c r="E185" s="23"/>
      <c r="F185" s="23"/>
      <c r="G185" s="23"/>
      <c r="H185" s="23"/>
      <c r="I185" s="23"/>
      <c r="J185" s="23"/>
      <c r="K185" s="23"/>
    </row>
    <row r="186" hidden="1" spans="1:11">
      <c r="A186" s="126">
        <v>2070899</v>
      </c>
      <c r="B186" s="191" t="s">
        <v>213</v>
      </c>
      <c r="C186" s="192"/>
      <c r="D186" s="23"/>
      <c r="E186" s="23"/>
      <c r="F186" s="23"/>
      <c r="G186" s="23"/>
      <c r="H186" s="23"/>
      <c r="I186" s="23"/>
      <c r="J186" s="23"/>
      <c r="K186" s="23"/>
    </row>
    <row r="187" hidden="1" spans="1:11">
      <c r="A187" s="125">
        <v>20799</v>
      </c>
      <c r="B187" s="191" t="s">
        <v>214</v>
      </c>
      <c r="C187" s="192"/>
      <c r="D187" s="23"/>
      <c r="E187" s="23"/>
      <c r="F187" s="23"/>
      <c r="G187" s="23"/>
      <c r="H187" s="23"/>
      <c r="I187" s="23"/>
      <c r="J187" s="23"/>
      <c r="K187" s="23"/>
    </row>
    <row r="188" hidden="1" spans="1:11">
      <c r="A188" s="126">
        <v>2079902</v>
      </c>
      <c r="B188" s="191" t="s">
        <v>215</v>
      </c>
      <c r="C188" s="192"/>
      <c r="D188" s="23"/>
      <c r="E188" s="23"/>
      <c r="F188" s="23"/>
      <c r="G188" s="23"/>
      <c r="H188" s="23"/>
      <c r="I188" s="23"/>
      <c r="J188" s="23"/>
      <c r="K188" s="23"/>
    </row>
    <row r="189" hidden="1" spans="1:11">
      <c r="A189" s="126">
        <v>2079999</v>
      </c>
      <c r="B189" s="191" t="s">
        <v>216</v>
      </c>
      <c r="C189" s="192"/>
      <c r="D189" s="23"/>
      <c r="E189" s="23"/>
      <c r="F189" s="23"/>
      <c r="G189" s="23"/>
      <c r="H189" s="23"/>
      <c r="I189" s="23"/>
      <c r="J189" s="23"/>
      <c r="K189" s="23"/>
    </row>
    <row r="190" spans="1:11">
      <c r="A190" s="122">
        <v>208</v>
      </c>
      <c r="B190" s="191" t="s">
        <v>217</v>
      </c>
      <c r="C190" s="192">
        <v>3437161.17</v>
      </c>
      <c r="D190" s="23"/>
      <c r="E190" s="23"/>
      <c r="F190" s="23"/>
      <c r="G190" s="23"/>
      <c r="H190" s="23"/>
      <c r="I190" s="23"/>
      <c r="J190" s="23"/>
      <c r="K190" s="23"/>
    </row>
    <row r="191" spans="1:11">
      <c r="A191" s="125">
        <v>20801</v>
      </c>
      <c r="B191" s="191" t="s">
        <v>218</v>
      </c>
      <c r="C191" s="192">
        <v>558376.12</v>
      </c>
      <c r="D191" s="23"/>
      <c r="E191" s="23"/>
      <c r="F191" s="23"/>
      <c r="G191" s="23"/>
      <c r="H191" s="23"/>
      <c r="I191" s="23"/>
      <c r="J191" s="23"/>
      <c r="K191" s="23"/>
    </row>
    <row r="192" hidden="1" spans="1:11">
      <c r="A192" s="126">
        <v>2080101</v>
      </c>
      <c r="B192" s="191" t="s">
        <v>77</v>
      </c>
      <c r="C192" s="192"/>
      <c r="D192" s="23"/>
      <c r="E192" s="23"/>
      <c r="F192" s="23"/>
      <c r="G192" s="23"/>
      <c r="H192" s="23"/>
      <c r="I192" s="23"/>
      <c r="J192" s="23"/>
      <c r="K192" s="23"/>
    </row>
    <row r="193" hidden="1" spans="1:11">
      <c r="A193" s="126">
        <v>2080105</v>
      </c>
      <c r="B193" s="191" t="s">
        <v>219</v>
      </c>
      <c r="C193" s="192"/>
      <c r="D193" s="23"/>
      <c r="E193" s="23"/>
      <c r="F193" s="23"/>
      <c r="G193" s="23"/>
      <c r="H193" s="23"/>
      <c r="I193" s="23"/>
      <c r="J193" s="23"/>
      <c r="K193" s="23"/>
    </row>
    <row r="194" hidden="1" spans="1:11">
      <c r="A194" s="126">
        <v>2080108</v>
      </c>
      <c r="B194" s="191" t="s">
        <v>102</v>
      </c>
      <c r="C194" s="192"/>
      <c r="D194" s="23"/>
      <c r="E194" s="23"/>
      <c r="F194" s="23"/>
      <c r="G194" s="23"/>
      <c r="H194" s="23"/>
      <c r="I194" s="23"/>
      <c r="J194" s="23"/>
      <c r="K194" s="23"/>
    </row>
    <row r="195" hidden="1" spans="1:11">
      <c r="A195" s="126">
        <v>2080109</v>
      </c>
      <c r="B195" s="191" t="s">
        <v>220</v>
      </c>
      <c r="C195" s="192"/>
      <c r="D195" s="23"/>
      <c r="E195" s="23"/>
      <c r="F195" s="23"/>
      <c r="G195" s="23"/>
      <c r="H195" s="23"/>
      <c r="I195" s="23"/>
      <c r="J195" s="23"/>
      <c r="K195" s="23"/>
    </row>
    <row r="196" hidden="1" spans="1:11">
      <c r="A196" s="126">
        <v>2080112</v>
      </c>
      <c r="B196" s="191" t="s">
        <v>221</v>
      </c>
      <c r="C196" s="192"/>
      <c r="D196" s="23"/>
      <c r="E196" s="23"/>
      <c r="F196" s="23"/>
      <c r="G196" s="23"/>
      <c r="H196" s="23"/>
      <c r="I196" s="23"/>
      <c r="J196" s="23"/>
      <c r="K196" s="23"/>
    </row>
    <row r="197" spans="1:11">
      <c r="A197" s="126">
        <v>2080199</v>
      </c>
      <c r="B197" s="191" t="s">
        <v>222</v>
      </c>
      <c r="C197" s="192">
        <v>558376.12</v>
      </c>
      <c r="D197" s="23"/>
      <c r="E197" s="23"/>
      <c r="F197" s="23"/>
      <c r="G197" s="23"/>
      <c r="H197" s="23"/>
      <c r="I197" s="23"/>
      <c r="J197" s="23"/>
      <c r="K197" s="23"/>
    </row>
    <row r="198" hidden="1" spans="1:11">
      <c r="A198" s="125">
        <v>20802</v>
      </c>
      <c r="B198" s="191" t="s">
        <v>223</v>
      </c>
      <c r="C198" s="192"/>
      <c r="D198" s="23"/>
      <c r="E198" s="23"/>
      <c r="F198" s="23"/>
      <c r="G198" s="23"/>
      <c r="H198" s="23"/>
      <c r="I198" s="23"/>
      <c r="J198" s="23"/>
      <c r="K198" s="23"/>
    </row>
    <row r="199" hidden="1" spans="1:11">
      <c r="A199" s="126">
        <v>2080201</v>
      </c>
      <c r="B199" s="191" t="s">
        <v>77</v>
      </c>
      <c r="C199" s="192"/>
      <c r="D199" s="23"/>
      <c r="E199" s="23"/>
      <c r="F199" s="23"/>
      <c r="G199" s="23"/>
      <c r="H199" s="23"/>
      <c r="I199" s="23"/>
      <c r="J199" s="23"/>
      <c r="K199" s="23"/>
    </row>
    <row r="200" hidden="1" spans="1:11">
      <c r="A200" s="126">
        <v>2080299</v>
      </c>
      <c r="B200" s="191" t="s">
        <v>224</v>
      </c>
      <c r="C200" s="192"/>
      <c r="D200" s="23"/>
      <c r="E200" s="23"/>
      <c r="F200" s="23"/>
      <c r="G200" s="23"/>
      <c r="H200" s="23"/>
      <c r="I200" s="23"/>
      <c r="J200" s="23"/>
      <c r="K200" s="23"/>
    </row>
    <row r="201" spans="1:11">
      <c r="A201" s="125">
        <v>20805</v>
      </c>
      <c r="B201" s="191" t="s">
        <v>225</v>
      </c>
      <c r="C201" s="192">
        <v>2357538.8</v>
      </c>
      <c r="D201" s="23"/>
      <c r="E201" s="23"/>
      <c r="F201" s="23"/>
      <c r="G201" s="23"/>
      <c r="H201" s="23"/>
      <c r="I201" s="23"/>
      <c r="J201" s="23"/>
      <c r="K201" s="23"/>
    </row>
    <row r="202" spans="1:11">
      <c r="A202" s="126">
        <v>2080501</v>
      </c>
      <c r="B202" s="191" t="s">
        <v>226</v>
      </c>
      <c r="C202" s="192">
        <v>44540</v>
      </c>
      <c r="D202" s="23"/>
      <c r="E202" s="23"/>
      <c r="F202" s="23"/>
      <c r="G202" s="23"/>
      <c r="H202" s="23"/>
      <c r="I202" s="23"/>
      <c r="J202" s="23"/>
      <c r="K202" s="23"/>
    </row>
    <row r="203" hidden="1" spans="1:11">
      <c r="A203" s="126">
        <v>2080502</v>
      </c>
      <c r="B203" s="191" t="s">
        <v>227</v>
      </c>
      <c r="C203" s="192"/>
      <c r="D203" s="23"/>
      <c r="E203" s="23"/>
      <c r="F203" s="23"/>
      <c r="G203" s="23"/>
      <c r="H203" s="23"/>
      <c r="I203" s="23"/>
      <c r="J203" s="23"/>
      <c r="K203" s="23"/>
    </row>
    <row r="204" spans="1:11">
      <c r="A204" s="126">
        <v>2080505</v>
      </c>
      <c r="B204" s="191" t="s">
        <v>228</v>
      </c>
      <c r="C204" s="192">
        <v>1039736.12</v>
      </c>
      <c r="D204" s="23"/>
      <c r="E204" s="23"/>
      <c r="F204" s="23"/>
      <c r="G204" s="23"/>
      <c r="H204" s="23"/>
      <c r="I204" s="23"/>
      <c r="J204" s="23"/>
      <c r="K204" s="23"/>
    </row>
    <row r="205" spans="1:11">
      <c r="A205" s="126">
        <v>2080506</v>
      </c>
      <c r="B205" s="191" t="s">
        <v>229</v>
      </c>
      <c r="C205" s="192">
        <v>465672.08</v>
      </c>
      <c r="D205" s="23"/>
      <c r="E205" s="23"/>
      <c r="F205" s="23"/>
      <c r="G205" s="23"/>
      <c r="H205" s="23"/>
      <c r="I205" s="23"/>
      <c r="J205" s="23"/>
      <c r="K205" s="23"/>
    </row>
    <row r="206" spans="1:11">
      <c r="A206" s="126">
        <v>2080599</v>
      </c>
      <c r="B206" s="191" t="s">
        <v>230</v>
      </c>
      <c r="C206" s="192">
        <v>807590.6</v>
      </c>
      <c r="D206" s="23"/>
      <c r="E206" s="23"/>
      <c r="F206" s="23"/>
      <c r="G206" s="23"/>
      <c r="H206" s="23"/>
      <c r="I206" s="23"/>
      <c r="J206" s="23"/>
      <c r="K206" s="23"/>
    </row>
    <row r="207" hidden="1" spans="1:11">
      <c r="A207" s="125">
        <v>20806</v>
      </c>
      <c r="B207" s="191" t="s">
        <v>231</v>
      </c>
      <c r="C207" s="192"/>
      <c r="D207" s="23"/>
      <c r="E207" s="23"/>
      <c r="F207" s="23"/>
      <c r="G207" s="23"/>
      <c r="H207" s="23"/>
      <c r="I207" s="23"/>
      <c r="J207" s="23"/>
      <c r="K207" s="23"/>
    </row>
    <row r="208" hidden="1" spans="1:11">
      <c r="A208" s="126">
        <v>2080601</v>
      </c>
      <c r="B208" s="191" t="s">
        <v>232</v>
      </c>
      <c r="C208" s="192"/>
      <c r="D208" s="23"/>
      <c r="E208" s="23"/>
      <c r="F208" s="23"/>
      <c r="G208" s="23"/>
      <c r="H208" s="23"/>
      <c r="I208" s="23"/>
      <c r="J208" s="23"/>
      <c r="K208" s="23"/>
    </row>
    <row r="209" hidden="1" spans="1:11">
      <c r="A209" s="125">
        <v>20807</v>
      </c>
      <c r="B209" s="191" t="s">
        <v>233</v>
      </c>
      <c r="C209" s="192"/>
      <c r="D209" s="23"/>
      <c r="E209" s="23"/>
      <c r="F209" s="23"/>
      <c r="G209" s="23"/>
      <c r="H209" s="23"/>
      <c r="I209" s="23"/>
      <c r="J209" s="23"/>
      <c r="K209" s="23"/>
    </row>
    <row r="210" hidden="1" spans="1:11">
      <c r="A210" s="126">
        <v>2080799</v>
      </c>
      <c r="B210" s="191" t="s">
        <v>234</v>
      </c>
      <c r="C210" s="192"/>
      <c r="D210" s="23"/>
      <c r="E210" s="23"/>
      <c r="F210" s="23"/>
      <c r="G210" s="23"/>
      <c r="H210" s="23"/>
      <c r="I210" s="23"/>
      <c r="J210" s="23"/>
      <c r="K210" s="23"/>
    </row>
    <row r="211" spans="1:11">
      <c r="A211" s="125">
        <v>20808</v>
      </c>
      <c r="B211" s="191" t="s">
        <v>235</v>
      </c>
      <c r="C211" s="192">
        <v>11475.2</v>
      </c>
      <c r="D211" s="23"/>
      <c r="E211" s="23"/>
      <c r="F211" s="23"/>
      <c r="G211" s="23"/>
      <c r="H211" s="23"/>
      <c r="I211" s="23"/>
      <c r="J211" s="23"/>
      <c r="K211" s="23"/>
    </row>
    <row r="212" hidden="1" spans="1:11">
      <c r="A212" s="126">
        <v>2080801</v>
      </c>
      <c r="B212" s="191" t="s">
        <v>236</v>
      </c>
      <c r="C212" s="192"/>
      <c r="D212" s="23"/>
      <c r="E212" s="23"/>
      <c r="F212" s="23"/>
      <c r="G212" s="23"/>
      <c r="H212" s="23"/>
      <c r="I212" s="23"/>
      <c r="J212" s="23"/>
      <c r="K212" s="23"/>
    </row>
    <row r="213" hidden="1" spans="1:11">
      <c r="A213" s="126">
        <v>2080802</v>
      </c>
      <c r="B213" s="191" t="s">
        <v>237</v>
      </c>
      <c r="C213" s="192"/>
      <c r="D213" s="23"/>
      <c r="E213" s="23"/>
      <c r="F213" s="23"/>
      <c r="G213" s="23"/>
      <c r="H213" s="23"/>
      <c r="I213" s="23"/>
      <c r="J213" s="23"/>
      <c r="K213" s="23"/>
    </row>
    <row r="214" hidden="1" spans="1:11">
      <c r="A214" s="126">
        <v>2080803</v>
      </c>
      <c r="B214" s="191" t="s">
        <v>238</v>
      </c>
      <c r="C214" s="192"/>
      <c r="D214" s="23"/>
      <c r="E214" s="23"/>
      <c r="F214" s="23"/>
      <c r="G214" s="23"/>
      <c r="H214" s="23"/>
      <c r="I214" s="23"/>
      <c r="J214" s="23"/>
      <c r="K214" s="23"/>
    </row>
    <row r="215" hidden="1" spans="1:11">
      <c r="A215" s="126">
        <v>2080804</v>
      </c>
      <c r="B215" s="191" t="s">
        <v>239</v>
      </c>
      <c r="C215" s="192"/>
      <c r="D215" s="23"/>
      <c r="E215" s="23"/>
      <c r="F215" s="23"/>
      <c r="G215" s="23"/>
      <c r="H215" s="23"/>
      <c r="I215" s="23"/>
      <c r="J215" s="23"/>
      <c r="K215" s="23"/>
    </row>
    <row r="216" spans="1:11">
      <c r="A216" s="126">
        <v>2080899</v>
      </c>
      <c r="B216" s="191" t="s">
        <v>240</v>
      </c>
      <c r="C216" s="192">
        <v>11475.2</v>
      </c>
      <c r="D216" s="23"/>
      <c r="E216" s="23"/>
      <c r="F216" s="23"/>
      <c r="G216" s="23"/>
      <c r="H216" s="23"/>
      <c r="I216" s="23"/>
      <c r="J216" s="23"/>
      <c r="K216" s="23"/>
    </row>
    <row r="217" hidden="1" spans="1:11">
      <c r="A217" s="125">
        <v>20809</v>
      </c>
      <c r="B217" s="191" t="s">
        <v>241</v>
      </c>
      <c r="C217" s="192"/>
      <c r="D217" s="23"/>
      <c r="E217" s="23"/>
      <c r="F217" s="23"/>
      <c r="G217" s="23"/>
      <c r="H217" s="23"/>
      <c r="I217" s="23"/>
      <c r="J217" s="23"/>
      <c r="K217" s="23"/>
    </row>
    <row r="218" hidden="1" spans="1:11">
      <c r="A218" s="126">
        <v>2080901</v>
      </c>
      <c r="B218" s="191" t="s">
        <v>242</v>
      </c>
      <c r="C218" s="192"/>
      <c r="D218" s="23"/>
      <c r="E218" s="23"/>
      <c r="F218" s="23"/>
      <c r="G218" s="23"/>
      <c r="H218" s="23"/>
      <c r="I218" s="23"/>
      <c r="J218" s="23"/>
      <c r="K218" s="23"/>
    </row>
    <row r="219" hidden="1" spans="1:11">
      <c r="A219" s="126">
        <v>2080903</v>
      </c>
      <c r="B219" s="191" t="s">
        <v>243</v>
      </c>
      <c r="C219" s="192"/>
      <c r="D219" s="23"/>
      <c r="E219" s="23"/>
      <c r="F219" s="23"/>
      <c r="G219" s="23"/>
      <c r="H219" s="23"/>
      <c r="I219" s="23"/>
      <c r="J219" s="23"/>
      <c r="K219" s="23"/>
    </row>
    <row r="220" hidden="1" spans="1:11">
      <c r="A220" s="126">
        <v>2080904</v>
      </c>
      <c r="B220" s="191" t="s">
        <v>244</v>
      </c>
      <c r="C220" s="192"/>
      <c r="D220" s="23"/>
      <c r="E220" s="23"/>
      <c r="F220" s="23"/>
      <c r="G220" s="23"/>
      <c r="H220" s="23"/>
      <c r="I220" s="23"/>
      <c r="J220" s="23"/>
      <c r="K220" s="23"/>
    </row>
    <row r="221" hidden="1" spans="1:11">
      <c r="A221" s="126">
        <v>2080905</v>
      </c>
      <c r="B221" s="191" t="s">
        <v>245</v>
      </c>
      <c r="C221" s="192"/>
      <c r="D221" s="23"/>
      <c r="E221" s="23"/>
      <c r="F221" s="23"/>
      <c r="G221" s="23"/>
      <c r="H221" s="23"/>
      <c r="I221" s="23"/>
      <c r="J221" s="23"/>
      <c r="K221" s="23"/>
    </row>
    <row r="222" hidden="1" spans="1:11">
      <c r="A222" s="126">
        <v>2080999</v>
      </c>
      <c r="B222" s="191" t="s">
        <v>246</v>
      </c>
      <c r="C222" s="192"/>
      <c r="D222" s="23"/>
      <c r="E222" s="23"/>
      <c r="F222" s="23"/>
      <c r="G222" s="23"/>
      <c r="H222" s="23"/>
      <c r="I222" s="23"/>
      <c r="J222" s="23"/>
      <c r="K222" s="23"/>
    </row>
    <row r="223" hidden="1" spans="1:11">
      <c r="A223" s="125">
        <v>20810</v>
      </c>
      <c r="B223" s="191" t="s">
        <v>247</v>
      </c>
      <c r="C223" s="192"/>
      <c r="D223" s="23"/>
      <c r="E223" s="23"/>
      <c r="F223" s="23"/>
      <c r="G223" s="23"/>
      <c r="H223" s="23"/>
      <c r="I223" s="23"/>
      <c r="J223" s="23"/>
      <c r="K223" s="23"/>
    </row>
    <row r="224" hidden="1" spans="1:11">
      <c r="A224" s="126">
        <v>2081001</v>
      </c>
      <c r="B224" s="191" t="s">
        <v>248</v>
      </c>
      <c r="C224" s="192"/>
      <c r="D224" s="23"/>
      <c r="E224" s="23"/>
      <c r="F224" s="23"/>
      <c r="G224" s="23"/>
      <c r="H224" s="23"/>
      <c r="I224" s="23"/>
      <c r="J224" s="23"/>
      <c r="K224" s="23"/>
    </row>
    <row r="225" hidden="1" spans="1:11">
      <c r="A225" s="126">
        <v>2081002</v>
      </c>
      <c r="B225" s="191" t="s">
        <v>249</v>
      </c>
      <c r="C225" s="192"/>
      <c r="D225" s="23"/>
      <c r="E225" s="23"/>
      <c r="F225" s="23"/>
      <c r="G225" s="23"/>
      <c r="H225" s="23"/>
      <c r="I225" s="23"/>
      <c r="J225" s="23"/>
      <c r="K225" s="23"/>
    </row>
    <row r="226" hidden="1" spans="1:11">
      <c r="A226" s="126">
        <v>2081004</v>
      </c>
      <c r="B226" s="191" t="s">
        <v>250</v>
      </c>
      <c r="C226" s="192"/>
      <c r="D226" s="23"/>
      <c r="E226" s="23"/>
      <c r="F226" s="23"/>
      <c r="G226" s="23"/>
      <c r="H226" s="23"/>
      <c r="I226" s="23"/>
      <c r="J226" s="23"/>
      <c r="K226" s="23"/>
    </row>
    <row r="227" hidden="1" spans="1:11">
      <c r="A227" s="126">
        <v>2081005</v>
      </c>
      <c r="B227" s="191" t="s">
        <v>251</v>
      </c>
      <c r="C227" s="192"/>
      <c r="D227" s="23"/>
      <c r="E227" s="23"/>
      <c r="F227" s="23"/>
      <c r="G227" s="23"/>
      <c r="H227" s="23"/>
      <c r="I227" s="23"/>
      <c r="J227" s="23"/>
      <c r="K227" s="23"/>
    </row>
    <row r="228" spans="1:11">
      <c r="A228" s="125">
        <v>20811</v>
      </c>
      <c r="B228" s="191" t="s">
        <v>252</v>
      </c>
      <c r="C228" s="192">
        <v>1978</v>
      </c>
      <c r="D228" s="23"/>
      <c r="E228" s="23"/>
      <c r="F228" s="23"/>
      <c r="G228" s="23"/>
      <c r="H228" s="23"/>
      <c r="I228" s="23"/>
      <c r="J228" s="23"/>
      <c r="K228" s="23"/>
    </row>
    <row r="229" hidden="1" spans="1:11">
      <c r="A229" s="126">
        <v>2081101</v>
      </c>
      <c r="B229" s="191" t="s">
        <v>77</v>
      </c>
      <c r="C229" s="192"/>
      <c r="D229" s="23"/>
      <c r="E229" s="23"/>
      <c r="F229" s="23"/>
      <c r="G229" s="23"/>
      <c r="H229" s="23"/>
      <c r="I229" s="23"/>
      <c r="J229" s="23"/>
      <c r="K229" s="23"/>
    </row>
    <row r="230" spans="1:11">
      <c r="A230" s="126">
        <v>2081104</v>
      </c>
      <c r="B230" s="191" t="s">
        <v>253</v>
      </c>
      <c r="C230" s="192">
        <v>1978</v>
      </c>
      <c r="D230" s="23"/>
      <c r="E230" s="23"/>
      <c r="F230" s="23"/>
      <c r="G230" s="23"/>
      <c r="H230" s="23"/>
      <c r="I230" s="23"/>
      <c r="J230" s="23"/>
      <c r="K230" s="23"/>
    </row>
    <row r="231" hidden="1" spans="1:11">
      <c r="A231" s="126">
        <v>2081105</v>
      </c>
      <c r="B231" s="191" t="s">
        <v>254</v>
      </c>
      <c r="C231" s="192"/>
      <c r="D231" s="23"/>
      <c r="E231" s="23"/>
      <c r="F231" s="23"/>
      <c r="G231" s="23"/>
      <c r="H231" s="23"/>
      <c r="I231" s="23"/>
      <c r="J231" s="23"/>
      <c r="K231" s="23"/>
    </row>
    <row r="232" hidden="1" spans="1:11">
      <c r="A232" s="126">
        <v>2081107</v>
      </c>
      <c r="B232" s="191" t="s">
        <v>255</v>
      </c>
      <c r="C232" s="192"/>
      <c r="D232" s="23"/>
      <c r="E232" s="23"/>
      <c r="F232" s="23"/>
      <c r="G232" s="23"/>
      <c r="H232" s="23"/>
      <c r="I232" s="23"/>
      <c r="J232" s="23"/>
      <c r="K232" s="23"/>
    </row>
    <row r="233" hidden="1" spans="1:11">
      <c r="A233" s="126">
        <v>2081199</v>
      </c>
      <c r="B233" s="191" t="s">
        <v>256</v>
      </c>
      <c r="C233" s="192"/>
      <c r="D233" s="23"/>
      <c r="E233" s="23"/>
      <c r="F233" s="23"/>
      <c r="G233" s="23"/>
      <c r="H233" s="23"/>
      <c r="I233" s="23"/>
      <c r="J233" s="23"/>
      <c r="K233" s="23"/>
    </row>
    <row r="234" hidden="1" spans="1:11">
      <c r="A234" s="125">
        <v>20816</v>
      </c>
      <c r="B234" s="191" t="s">
        <v>257</v>
      </c>
      <c r="C234" s="192"/>
      <c r="D234" s="23"/>
      <c r="E234" s="23"/>
      <c r="F234" s="23"/>
      <c r="G234" s="23"/>
      <c r="H234" s="23"/>
      <c r="I234" s="23"/>
      <c r="J234" s="23"/>
      <c r="K234" s="23"/>
    </row>
    <row r="235" hidden="1" spans="1:11">
      <c r="A235" s="126">
        <v>2081601</v>
      </c>
      <c r="B235" s="191" t="s">
        <v>77</v>
      </c>
      <c r="C235" s="192"/>
      <c r="D235" s="23"/>
      <c r="E235" s="23"/>
      <c r="F235" s="23"/>
      <c r="G235" s="23"/>
      <c r="H235" s="23"/>
      <c r="I235" s="23"/>
      <c r="J235" s="23"/>
      <c r="K235" s="23"/>
    </row>
    <row r="236" hidden="1" spans="1:11">
      <c r="A236" s="126">
        <v>2081699</v>
      </c>
      <c r="B236" s="191" t="s">
        <v>258</v>
      </c>
      <c r="C236" s="192"/>
      <c r="D236" s="23"/>
      <c r="E236" s="23"/>
      <c r="F236" s="23"/>
      <c r="G236" s="23"/>
      <c r="H236" s="23"/>
      <c r="I236" s="23"/>
      <c r="J236" s="23"/>
      <c r="K236" s="23"/>
    </row>
    <row r="237" hidden="1" spans="1:11">
      <c r="A237" s="125">
        <v>20819</v>
      </c>
      <c r="B237" s="191" t="s">
        <v>259</v>
      </c>
      <c r="C237" s="192"/>
      <c r="D237" s="23"/>
      <c r="E237" s="23"/>
      <c r="F237" s="23"/>
      <c r="G237" s="23"/>
      <c r="H237" s="23"/>
      <c r="I237" s="23"/>
      <c r="J237" s="23"/>
      <c r="K237" s="23"/>
    </row>
    <row r="238" hidden="1" spans="1:11">
      <c r="A238" s="126">
        <v>2081901</v>
      </c>
      <c r="B238" s="191" t="s">
        <v>260</v>
      </c>
      <c r="C238" s="192"/>
      <c r="D238" s="23"/>
      <c r="E238" s="23"/>
      <c r="F238" s="23"/>
      <c r="G238" s="23"/>
      <c r="H238" s="23"/>
      <c r="I238" s="23"/>
      <c r="J238" s="23"/>
      <c r="K238" s="23"/>
    </row>
    <row r="239" hidden="1" spans="1:11">
      <c r="A239" s="126">
        <v>2081902</v>
      </c>
      <c r="B239" s="191" t="s">
        <v>261</v>
      </c>
      <c r="C239" s="192"/>
      <c r="D239" s="23"/>
      <c r="E239" s="23"/>
      <c r="F239" s="23"/>
      <c r="G239" s="23"/>
      <c r="H239" s="23"/>
      <c r="I239" s="23"/>
      <c r="J239" s="23"/>
      <c r="K239" s="23"/>
    </row>
    <row r="240" hidden="1" spans="1:11">
      <c r="A240" s="125">
        <v>20820</v>
      </c>
      <c r="B240" s="191" t="s">
        <v>262</v>
      </c>
      <c r="C240" s="192"/>
      <c r="D240" s="23"/>
      <c r="E240" s="23"/>
      <c r="F240" s="23"/>
      <c r="G240" s="23"/>
      <c r="H240" s="23"/>
      <c r="I240" s="23"/>
      <c r="J240" s="23"/>
      <c r="K240" s="23"/>
    </row>
    <row r="241" hidden="1" spans="1:11">
      <c r="A241" s="126">
        <v>2082001</v>
      </c>
      <c r="B241" s="191" t="s">
        <v>263</v>
      </c>
      <c r="C241" s="192"/>
      <c r="D241" s="23"/>
      <c r="E241" s="23"/>
      <c r="F241" s="23"/>
      <c r="G241" s="23"/>
      <c r="H241" s="23"/>
      <c r="I241" s="23"/>
      <c r="J241" s="23"/>
      <c r="K241" s="23"/>
    </row>
    <row r="242" hidden="1" spans="1:11">
      <c r="A242" s="126">
        <v>2082002</v>
      </c>
      <c r="B242" s="191" t="s">
        <v>264</v>
      </c>
      <c r="C242" s="192"/>
      <c r="D242" s="23"/>
      <c r="E242" s="23"/>
      <c r="F242" s="23"/>
      <c r="G242" s="23"/>
      <c r="H242" s="23"/>
      <c r="I242" s="23"/>
      <c r="J242" s="23"/>
      <c r="K242" s="23"/>
    </row>
    <row r="243" hidden="1" spans="1:11">
      <c r="A243" s="125">
        <v>20821</v>
      </c>
      <c r="B243" s="191" t="s">
        <v>265</v>
      </c>
      <c r="C243" s="192"/>
      <c r="D243" s="23"/>
      <c r="E243" s="23"/>
      <c r="F243" s="23"/>
      <c r="G243" s="23"/>
      <c r="H243" s="23"/>
      <c r="I243" s="23"/>
      <c r="J243" s="23"/>
      <c r="K243" s="23"/>
    </row>
    <row r="244" hidden="1" spans="1:11">
      <c r="A244" s="126">
        <v>2082101</v>
      </c>
      <c r="B244" s="191" t="s">
        <v>266</v>
      </c>
      <c r="C244" s="192"/>
      <c r="D244" s="23"/>
      <c r="E244" s="23"/>
      <c r="F244" s="23"/>
      <c r="G244" s="23"/>
      <c r="H244" s="23"/>
      <c r="I244" s="23"/>
      <c r="J244" s="23"/>
      <c r="K244" s="23"/>
    </row>
    <row r="245" hidden="1" spans="1:11">
      <c r="A245" s="126">
        <v>2082102</v>
      </c>
      <c r="B245" s="191" t="s">
        <v>267</v>
      </c>
      <c r="C245" s="192"/>
      <c r="D245" s="23"/>
      <c r="E245" s="23"/>
      <c r="F245" s="23"/>
      <c r="G245" s="23"/>
      <c r="H245" s="23"/>
      <c r="I245" s="23"/>
      <c r="J245" s="23"/>
      <c r="K245" s="23"/>
    </row>
    <row r="246" hidden="1" spans="1:11">
      <c r="A246" s="125">
        <v>20825</v>
      </c>
      <c r="B246" s="191" t="s">
        <v>268</v>
      </c>
      <c r="C246" s="192"/>
      <c r="D246" s="23"/>
      <c r="E246" s="23"/>
      <c r="F246" s="23"/>
      <c r="G246" s="23"/>
      <c r="H246" s="23"/>
      <c r="I246" s="23"/>
      <c r="J246" s="23"/>
      <c r="K246" s="23"/>
    </row>
    <row r="247" hidden="1" spans="1:11">
      <c r="A247" s="126">
        <v>2082501</v>
      </c>
      <c r="B247" s="191" t="s">
        <v>269</v>
      </c>
      <c r="C247" s="192"/>
      <c r="D247" s="23"/>
      <c r="E247" s="23"/>
      <c r="F247" s="23"/>
      <c r="G247" s="23"/>
      <c r="H247" s="23"/>
      <c r="I247" s="23"/>
      <c r="J247" s="23"/>
      <c r="K247" s="23"/>
    </row>
    <row r="248" hidden="1" spans="1:11">
      <c r="A248" s="126">
        <v>2082502</v>
      </c>
      <c r="B248" s="191" t="s">
        <v>270</v>
      </c>
      <c r="C248" s="192"/>
      <c r="D248" s="23"/>
      <c r="E248" s="23"/>
      <c r="F248" s="23"/>
      <c r="G248" s="23"/>
      <c r="H248" s="23"/>
      <c r="I248" s="23"/>
      <c r="J248" s="23"/>
      <c r="K248" s="23"/>
    </row>
    <row r="249" spans="1:11">
      <c r="A249" s="125">
        <v>20828</v>
      </c>
      <c r="B249" s="191" t="s">
        <v>271</v>
      </c>
      <c r="C249" s="192">
        <v>507793.05</v>
      </c>
      <c r="D249" s="23"/>
      <c r="E249" s="23"/>
      <c r="F249" s="23"/>
      <c r="G249" s="23"/>
      <c r="H249" s="23"/>
      <c r="I249" s="23"/>
      <c r="J249" s="23"/>
      <c r="K249" s="23"/>
    </row>
    <row r="250" hidden="1" spans="1:11">
      <c r="A250" s="126">
        <v>2082801</v>
      </c>
      <c r="B250" s="191" t="s">
        <v>77</v>
      </c>
      <c r="C250" s="192"/>
      <c r="D250" s="23"/>
      <c r="E250" s="23"/>
      <c r="F250" s="23"/>
      <c r="G250" s="23"/>
      <c r="H250" s="23"/>
      <c r="I250" s="23"/>
      <c r="J250" s="23"/>
      <c r="K250" s="23"/>
    </row>
    <row r="251" spans="1:11">
      <c r="A251" s="126">
        <v>2082850</v>
      </c>
      <c r="B251" s="191" t="s">
        <v>81</v>
      </c>
      <c r="C251" s="192">
        <v>507793.05</v>
      </c>
      <c r="D251" s="23"/>
      <c r="E251" s="23"/>
      <c r="F251" s="23"/>
      <c r="G251" s="23"/>
      <c r="H251" s="23"/>
      <c r="I251" s="23"/>
      <c r="J251" s="23"/>
      <c r="K251" s="23"/>
    </row>
    <row r="252" hidden="1" spans="1:11">
      <c r="A252" s="126">
        <v>2082899</v>
      </c>
      <c r="B252" s="191" t="s">
        <v>272</v>
      </c>
      <c r="C252" s="192"/>
      <c r="D252" s="23"/>
      <c r="E252" s="23"/>
      <c r="F252" s="23"/>
      <c r="G252" s="23"/>
      <c r="H252" s="23"/>
      <c r="I252" s="23"/>
      <c r="J252" s="23"/>
      <c r="K252" s="23"/>
    </row>
    <row r="253" hidden="1" spans="1:11">
      <c r="A253" s="125">
        <v>20899</v>
      </c>
      <c r="B253" s="191" t="s">
        <v>273</v>
      </c>
      <c r="C253" s="192"/>
      <c r="D253" s="23"/>
      <c r="E253" s="23"/>
      <c r="F253" s="23"/>
      <c r="G253" s="23"/>
      <c r="H253" s="23"/>
      <c r="I253" s="23"/>
      <c r="J253" s="23"/>
      <c r="K253" s="23"/>
    </row>
    <row r="254" hidden="1" spans="1:11">
      <c r="A254" s="126">
        <v>2089901</v>
      </c>
      <c r="B254" s="191" t="s">
        <v>274</v>
      </c>
      <c r="C254" s="192"/>
      <c r="D254" s="23"/>
      <c r="E254" s="23"/>
      <c r="F254" s="23"/>
      <c r="G254" s="23"/>
      <c r="H254" s="23"/>
      <c r="I254" s="23"/>
      <c r="J254" s="23"/>
      <c r="K254" s="23"/>
    </row>
    <row r="255" spans="1:11">
      <c r="A255" s="122">
        <v>210</v>
      </c>
      <c r="B255" s="191" t="s">
        <v>275</v>
      </c>
      <c r="C255" s="192">
        <v>1242486.6</v>
      </c>
      <c r="D255" s="23"/>
      <c r="E255" s="23"/>
      <c r="F255" s="23"/>
      <c r="G255" s="23"/>
      <c r="H255" s="23"/>
      <c r="I255" s="23"/>
      <c r="J255" s="23"/>
      <c r="K255" s="23"/>
    </row>
    <row r="256" hidden="1" spans="1:11">
      <c r="A256" s="125">
        <v>21001</v>
      </c>
      <c r="B256" s="191" t="s">
        <v>276</v>
      </c>
      <c r="C256" s="192"/>
      <c r="D256" s="23"/>
      <c r="E256" s="23"/>
      <c r="F256" s="23"/>
      <c r="G256" s="23"/>
      <c r="H256" s="23"/>
      <c r="I256" s="23"/>
      <c r="J256" s="23"/>
      <c r="K256" s="23"/>
    </row>
    <row r="257" hidden="1" spans="1:11">
      <c r="A257" s="126">
        <v>2100101</v>
      </c>
      <c r="B257" s="191" t="s">
        <v>77</v>
      </c>
      <c r="C257" s="192"/>
      <c r="D257" s="23"/>
      <c r="E257" s="23"/>
      <c r="F257" s="23"/>
      <c r="G257" s="23"/>
      <c r="H257" s="23"/>
      <c r="I257" s="23"/>
      <c r="J257" s="23"/>
      <c r="K257" s="23"/>
    </row>
    <row r="258" hidden="1" spans="1:11">
      <c r="A258" s="126">
        <v>2100199</v>
      </c>
      <c r="B258" s="191" t="s">
        <v>277</v>
      </c>
      <c r="C258" s="192"/>
      <c r="D258" s="23"/>
      <c r="E258" s="23"/>
      <c r="F258" s="23"/>
      <c r="G258" s="23"/>
      <c r="H258" s="23"/>
      <c r="I258" s="23"/>
      <c r="J258" s="23"/>
      <c r="K258" s="23"/>
    </row>
    <row r="259" hidden="1" spans="1:11">
      <c r="A259" s="125">
        <v>21002</v>
      </c>
      <c r="B259" s="191" t="s">
        <v>278</v>
      </c>
      <c r="C259" s="192"/>
      <c r="D259" s="23"/>
      <c r="E259" s="23"/>
      <c r="F259" s="23"/>
      <c r="G259" s="23"/>
      <c r="H259" s="23"/>
      <c r="I259" s="23"/>
      <c r="J259" s="23"/>
      <c r="K259" s="23"/>
    </row>
    <row r="260" hidden="1" spans="1:11">
      <c r="A260" s="126">
        <v>2100201</v>
      </c>
      <c r="B260" s="191" t="s">
        <v>279</v>
      </c>
      <c r="C260" s="192"/>
      <c r="D260" s="23"/>
      <c r="E260" s="23"/>
      <c r="F260" s="23"/>
      <c r="G260" s="23"/>
      <c r="H260" s="23"/>
      <c r="I260" s="23"/>
      <c r="J260" s="23"/>
      <c r="K260" s="23"/>
    </row>
    <row r="261" hidden="1" spans="1:11">
      <c r="A261" s="126">
        <v>2100205</v>
      </c>
      <c r="B261" s="191" t="s">
        <v>280</v>
      </c>
      <c r="C261" s="192"/>
      <c r="D261" s="23"/>
      <c r="E261" s="23"/>
      <c r="F261" s="23"/>
      <c r="G261" s="23"/>
      <c r="H261" s="23"/>
      <c r="I261" s="23"/>
      <c r="J261" s="23"/>
      <c r="K261" s="23"/>
    </row>
    <row r="262" hidden="1" spans="1:11">
      <c r="A262" s="125">
        <v>21003</v>
      </c>
      <c r="B262" s="191" t="s">
        <v>281</v>
      </c>
      <c r="C262" s="192"/>
      <c r="D262" s="23"/>
      <c r="E262" s="23"/>
      <c r="F262" s="23"/>
      <c r="G262" s="23"/>
      <c r="H262" s="23"/>
      <c r="I262" s="23"/>
      <c r="J262" s="23"/>
      <c r="K262" s="23"/>
    </row>
    <row r="263" hidden="1" spans="1:11">
      <c r="A263" s="126">
        <v>2100302</v>
      </c>
      <c r="B263" s="191" t="s">
        <v>282</v>
      </c>
      <c r="C263" s="192"/>
      <c r="D263" s="23"/>
      <c r="E263" s="23"/>
      <c r="F263" s="23"/>
      <c r="G263" s="23"/>
      <c r="H263" s="23"/>
      <c r="I263" s="23"/>
      <c r="J263" s="23"/>
      <c r="K263" s="23"/>
    </row>
    <row r="264" hidden="1" spans="1:11">
      <c r="A264" s="126">
        <v>2100399</v>
      </c>
      <c r="B264" s="191" t="s">
        <v>283</v>
      </c>
      <c r="C264" s="192"/>
      <c r="D264" s="23"/>
      <c r="E264" s="23"/>
      <c r="F264" s="23"/>
      <c r="G264" s="23"/>
      <c r="H264" s="23"/>
      <c r="I264" s="23"/>
      <c r="J264" s="23"/>
      <c r="K264" s="23"/>
    </row>
    <row r="265" spans="1:11">
      <c r="A265" s="125">
        <v>21004</v>
      </c>
      <c r="B265" s="191" t="s">
        <v>284</v>
      </c>
      <c r="C265" s="192">
        <v>186800</v>
      </c>
      <c r="D265" s="23"/>
      <c r="E265" s="23"/>
      <c r="F265" s="23"/>
      <c r="G265" s="23"/>
      <c r="H265" s="23"/>
      <c r="I265" s="23"/>
      <c r="J265" s="23"/>
      <c r="K265" s="23"/>
    </row>
    <row r="266" hidden="1" spans="1:11">
      <c r="A266" s="126">
        <v>2100401</v>
      </c>
      <c r="B266" s="191" t="s">
        <v>285</v>
      </c>
      <c r="C266" s="192"/>
      <c r="D266" s="23"/>
      <c r="E266" s="23"/>
      <c r="F266" s="23"/>
      <c r="G266" s="23"/>
      <c r="H266" s="23"/>
      <c r="I266" s="23"/>
      <c r="J266" s="23"/>
      <c r="K266" s="23"/>
    </row>
    <row r="267" hidden="1" spans="1:11">
      <c r="A267" s="126">
        <v>2100403</v>
      </c>
      <c r="B267" s="191" t="s">
        <v>286</v>
      </c>
      <c r="C267" s="192"/>
      <c r="D267" s="23"/>
      <c r="E267" s="23"/>
      <c r="F267" s="23"/>
      <c r="G267" s="23"/>
      <c r="H267" s="23"/>
      <c r="I267" s="23"/>
      <c r="J267" s="23"/>
      <c r="K267" s="23"/>
    </row>
    <row r="268" hidden="1" spans="1:11">
      <c r="A268" s="126">
        <v>2100408</v>
      </c>
      <c r="B268" s="191" t="s">
        <v>287</v>
      </c>
      <c r="C268" s="192"/>
      <c r="D268" s="23"/>
      <c r="E268" s="23"/>
      <c r="F268" s="23"/>
      <c r="G268" s="23"/>
      <c r="H268" s="23"/>
      <c r="I268" s="23"/>
      <c r="J268" s="23"/>
      <c r="K268" s="23"/>
    </row>
    <row r="269" hidden="1" spans="1:11">
      <c r="A269" s="126">
        <v>2100409</v>
      </c>
      <c r="B269" s="191" t="s">
        <v>288</v>
      </c>
      <c r="C269" s="192"/>
      <c r="D269" s="23"/>
      <c r="E269" s="23"/>
      <c r="F269" s="23"/>
      <c r="G269" s="23"/>
      <c r="H269" s="23"/>
      <c r="I269" s="23"/>
      <c r="J269" s="23"/>
      <c r="K269" s="23"/>
    </row>
    <row r="270" hidden="1" spans="1:11">
      <c r="A270" s="126">
        <v>2100410</v>
      </c>
      <c r="B270" s="191" t="s">
        <v>289</v>
      </c>
      <c r="C270" s="192"/>
      <c r="D270" s="23"/>
      <c r="E270" s="23"/>
      <c r="F270" s="23"/>
      <c r="G270" s="23"/>
      <c r="H270" s="23"/>
      <c r="I270" s="23"/>
      <c r="J270" s="23"/>
      <c r="K270" s="23"/>
    </row>
    <row r="271" spans="1:11">
      <c r="A271" s="126">
        <v>2100499</v>
      </c>
      <c r="B271" s="191" t="s">
        <v>290</v>
      </c>
      <c r="C271" s="192">
        <v>186800</v>
      </c>
      <c r="D271" s="23"/>
      <c r="E271" s="23"/>
      <c r="F271" s="23"/>
      <c r="G271" s="23"/>
      <c r="H271" s="23"/>
      <c r="I271" s="23"/>
      <c r="J271" s="23"/>
      <c r="K271" s="23"/>
    </row>
    <row r="272" hidden="1" spans="1:11">
      <c r="A272" s="125">
        <v>21006</v>
      </c>
      <c r="B272" s="191" t="s">
        <v>291</v>
      </c>
      <c r="C272" s="192"/>
      <c r="D272" s="23"/>
      <c r="E272" s="23"/>
      <c r="F272" s="23"/>
      <c r="G272" s="23"/>
      <c r="H272" s="23"/>
      <c r="I272" s="23"/>
      <c r="J272" s="23"/>
      <c r="K272" s="23"/>
    </row>
    <row r="273" hidden="1" spans="1:11">
      <c r="A273" s="126">
        <v>2100601</v>
      </c>
      <c r="B273" s="191" t="s">
        <v>292</v>
      </c>
      <c r="C273" s="192"/>
      <c r="D273" s="23"/>
      <c r="E273" s="23"/>
      <c r="F273" s="23"/>
      <c r="G273" s="23"/>
      <c r="H273" s="23"/>
      <c r="I273" s="23"/>
      <c r="J273" s="23"/>
      <c r="K273" s="23"/>
    </row>
    <row r="274" hidden="1" spans="1:11">
      <c r="A274" s="126">
        <v>2100699</v>
      </c>
      <c r="B274" s="191" t="s">
        <v>293</v>
      </c>
      <c r="C274" s="192"/>
      <c r="D274" s="23"/>
      <c r="E274" s="23"/>
      <c r="F274" s="23"/>
      <c r="G274" s="23"/>
      <c r="H274" s="23"/>
      <c r="I274" s="23"/>
      <c r="J274" s="23"/>
      <c r="K274" s="23"/>
    </row>
    <row r="275" hidden="1" spans="1:11">
      <c r="A275" s="125">
        <v>21007</v>
      </c>
      <c r="B275" s="191" t="s">
        <v>294</v>
      </c>
      <c r="C275" s="192"/>
      <c r="D275" s="23"/>
      <c r="E275" s="23"/>
      <c r="F275" s="23"/>
      <c r="G275" s="23"/>
      <c r="H275" s="23"/>
      <c r="I275" s="23"/>
      <c r="J275" s="23"/>
      <c r="K275" s="23"/>
    </row>
    <row r="276" hidden="1" spans="1:11">
      <c r="A276" s="126">
        <v>2100717</v>
      </c>
      <c r="B276" s="191" t="s">
        <v>295</v>
      </c>
      <c r="C276" s="192"/>
      <c r="D276" s="23"/>
      <c r="E276" s="23"/>
      <c r="F276" s="23"/>
      <c r="G276" s="23"/>
      <c r="H276" s="23"/>
      <c r="I276" s="23"/>
      <c r="J276" s="23"/>
      <c r="K276" s="23"/>
    </row>
    <row r="277" hidden="1" spans="1:11">
      <c r="A277" s="126">
        <v>2100799</v>
      </c>
      <c r="B277" s="191" t="s">
        <v>296</v>
      </c>
      <c r="C277" s="192"/>
      <c r="D277" s="23"/>
      <c r="E277" s="23"/>
      <c r="F277" s="23"/>
      <c r="G277" s="23"/>
      <c r="H277" s="23"/>
      <c r="I277" s="23"/>
      <c r="J277" s="23"/>
      <c r="K277" s="23"/>
    </row>
    <row r="278" spans="1:11">
      <c r="A278" s="125">
        <v>21011</v>
      </c>
      <c r="B278" s="191" t="s">
        <v>297</v>
      </c>
      <c r="C278" s="192">
        <v>1055686.6</v>
      </c>
      <c r="D278" s="23"/>
      <c r="E278" s="23"/>
      <c r="F278" s="23"/>
      <c r="G278" s="23"/>
      <c r="H278" s="23"/>
      <c r="I278" s="23"/>
      <c r="J278" s="23"/>
      <c r="K278" s="23"/>
    </row>
    <row r="279" spans="1:11">
      <c r="A279" s="126">
        <v>2101101</v>
      </c>
      <c r="B279" s="191" t="s">
        <v>298</v>
      </c>
      <c r="C279" s="192">
        <v>385644.48</v>
      </c>
      <c r="D279" s="23"/>
      <c r="E279" s="23"/>
      <c r="F279" s="23"/>
      <c r="G279" s="23"/>
      <c r="H279" s="23"/>
      <c r="I279" s="23"/>
      <c r="J279" s="23"/>
      <c r="K279" s="23"/>
    </row>
    <row r="280" spans="1:11">
      <c r="A280" s="126">
        <v>2101102</v>
      </c>
      <c r="B280" s="191" t="s">
        <v>299</v>
      </c>
      <c r="C280" s="192">
        <v>287522.22</v>
      </c>
      <c r="D280" s="23"/>
      <c r="E280" s="23"/>
      <c r="F280" s="23"/>
      <c r="G280" s="23"/>
      <c r="H280" s="23"/>
      <c r="I280" s="23"/>
      <c r="J280" s="23"/>
      <c r="K280" s="23"/>
    </row>
    <row r="281" spans="1:11">
      <c r="A281" s="126">
        <v>2101103</v>
      </c>
      <c r="B281" s="191" t="s">
        <v>300</v>
      </c>
      <c r="C281" s="192">
        <v>87363.78</v>
      </c>
      <c r="D281" s="23"/>
      <c r="E281" s="23"/>
      <c r="F281" s="23"/>
      <c r="G281" s="23"/>
      <c r="H281" s="23"/>
      <c r="I281" s="23"/>
      <c r="J281" s="23"/>
      <c r="K281" s="23"/>
    </row>
    <row r="282" spans="1:11">
      <c r="A282" s="126">
        <v>2101199</v>
      </c>
      <c r="B282" s="191" t="s">
        <v>301</v>
      </c>
      <c r="C282" s="192">
        <v>295156.12</v>
      </c>
      <c r="D282" s="23"/>
      <c r="E282" s="23"/>
      <c r="F282" s="23"/>
      <c r="G282" s="23"/>
      <c r="H282" s="23"/>
      <c r="I282" s="23"/>
      <c r="J282" s="23"/>
      <c r="K282" s="23"/>
    </row>
    <row r="283" hidden="1" spans="1:11">
      <c r="A283" s="125">
        <v>21012</v>
      </c>
      <c r="B283" s="191" t="s">
        <v>302</v>
      </c>
      <c r="C283" s="192"/>
      <c r="D283" s="23"/>
      <c r="E283" s="23"/>
      <c r="F283" s="23"/>
      <c r="G283" s="23"/>
      <c r="H283" s="23"/>
      <c r="I283" s="23"/>
      <c r="J283" s="23"/>
      <c r="K283" s="23"/>
    </row>
    <row r="284" hidden="1" spans="1:11">
      <c r="A284" s="126">
        <v>2101201</v>
      </c>
      <c r="B284" s="191" t="s">
        <v>303</v>
      </c>
      <c r="C284" s="192"/>
      <c r="D284" s="23"/>
      <c r="E284" s="23"/>
      <c r="F284" s="23"/>
      <c r="G284" s="23"/>
      <c r="H284" s="23"/>
      <c r="I284" s="23"/>
      <c r="J284" s="23"/>
      <c r="K284" s="23"/>
    </row>
    <row r="285" hidden="1" spans="1:11">
      <c r="A285" s="126">
        <v>2101202</v>
      </c>
      <c r="B285" s="191" t="s">
        <v>304</v>
      </c>
      <c r="C285" s="192"/>
      <c r="D285" s="23"/>
      <c r="E285" s="23"/>
      <c r="F285" s="23"/>
      <c r="G285" s="23"/>
      <c r="H285" s="23"/>
      <c r="I285" s="23"/>
      <c r="J285" s="23"/>
      <c r="K285" s="23"/>
    </row>
    <row r="286" hidden="1" spans="1:11">
      <c r="A286" s="125">
        <v>21013</v>
      </c>
      <c r="B286" s="191" t="s">
        <v>305</v>
      </c>
      <c r="C286" s="192"/>
      <c r="D286" s="23"/>
      <c r="E286" s="23"/>
      <c r="F286" s="23"/>
      <c r="G286" s="23"/>
      <c r="H286" s="23"/>
      <c r="I286" s="23"/>
      <c r="J286" s="23"/>
      <c r="K286" s="23"/>
    </row>
    <row r="287" hidden="1" spans="1:11">
      <c r="A287" s="126">
        <v>2101301</v>
      </c>
      <c r="B287" s="191" t="s">
        <v>306</v>
      </c>
      <c r="C287" s="192"/>
      <c r="D287" s="23"/>
      <c r="E287" s="23"/>
      <c r="F287" s="23"/>
      <c r="G287" s="23"/>
      <c r="H287" s="23"/>
      <c r="I287" s="23"/>
      <c r="J287" s="23"/>
      <c r="K287" s="23"/>
    </row>
    <row r="288" hidden="1" spans="1:11">
      <c r="A288" s="126">
        <v>2101399</v>
      </c>
      <c r="B288" s="191" t="s">
        <v>307</v>
      </c>
      <c r="C288" s="192"/>
      <c r="D288" s="23"/>
      <c r="E288" s="23"/>
      <c r="F288" s="23"/>
      <c r="G288" s="23"/>
      <c r="H288" s="23"/>
      <c r="I288" s="23"/>
      <c r="J288" s="23"/>
      <c r="K288" s="23"/>
    </row>
    <row r="289" hidden="1" spans="1:11">
      <c r="A289" s="125">
        <v>21014</v>
      </c>
      <c r="B289" s="191" t="s">
        <v>308</v>
      </c>
      <c r="C289" s="192"/>
      <c r="D289" s="23"/>
      <c r="E289" s="23"/>
      <c r="F289" s="23"/>
      <c r="G289" s="23"/>
      <c r="H289" s="23"/>
      <c r="I289" s="23"/>
      <c r="J289" s="23"/>
      <c r="K289" s="23"/>
    </row>
    <row r="290" hidden="1" spans="1:11">
      <c r="A290" s="126">
        <v>2101401</v>
      </c>
      <c r="B290" s="191" t="s">
        <v>309</v>
      </c>
      <c r="C290" s="192"/>
      <c r="D290" s="23"/>
      <c r="E290" s="23"/>
      <c r="F290" s="23"/>
      <c r="G290" s="23"/>
      <c r="H290" s="23"/>
      <c r="I290" s="23"/>
      <c r="J290" s="23"/>
      <c r="K290" s="23"/>
    </row>
    <row r="291" hidden="1" spans="1:11">
      <c r="A291" s="125">
        <v>21015</v>
      </c>
      <c r="B291" s="191" t="s">
        <v>310</v>
      </c>
      <c r="C291" s="192"/>
      <c r="D291" s="23"/>
      <c r="E291" s="23"/>
      <c r="F291" s="23"/>
      <c r="G291" s="23"/>
      <c r="H291" s="23"/>
      <c r="I291" s="23"/>
      <c r="J291" s="23"/>
      <c r="K291" s="23"/>
    </row>
    <row r="292" hidden="1" spans="1:11">
      <c r="A292" s="126">
        <v>2101501</v>
      </c>
      <c r="B292" s="191" t="s">
        <v>77</v>
      </c>
      <c r="C292" s="192"/>
      <c r="D292" s="23"/>
      <c r="E292" s="23"/>
      <c r="F292" s="23"/>
      <c r="G292" s="23"/>
      <c r="H292" s="23"/>
      <c r="I292" s="23"/>
      <c r="J292" s="23"/>
      <c r="K292" s="23"/>
    </row>
    <row r="293" hidden="1" spans="1:11">
      <c r="A293" s="126">
        <v>2101599</v>
      </c>
      <c r="B293" s="191" t="s">
        <v>311</v>
      </c>
      <c r="C293" s="192"/>
      <c r="D293" s="23"/>
      <c r="E293" s="23"/>
      <c r="F293" s="23"/>
      <c r="G293" s="23"/>
      <c r="H293" s="23"/>
      <c r="I293" s="23"/>
      <c r="J293" s="23"/>
      <c r="K293" s="23"/>
    </row>
    <row r="294" hidden="1" spans="1:11">
      <c r="A294" s="125">
        <v>21099</v>
      </c>
      <c r="B294" s="191" t="s">
        <v>312</v>
      </c>
      <c r="C294" s="192"/>
      <c r="D294" s="23"/>
      <c r="E294" s="23"/>
      <c r="F294" s="23"/>
      <c r="G294" s="23"/>
      <c r="H294" s="23"/>
      <c r="I294" s="23"/>
      <c r="J294" s="23"/>
      <c r="K294" s="23"/>
    </row>
    <row r="295" hidden="1" spans="1:11">
      <c r="A295" s="126">
        <v>2109901</v>
      </c>
      <c r="B295" s="191" t="s">
        <v>313</v>
      </c>
      <c r="C295" s="192"/>
      <c r="D295" s="23"/>
      <c r="E295" s="23"/>
      <c r="F295" s="23"/>
      <c r="G295" s="23"/>
      <c r="H295" s="23"/>
      <c r="I295" s="23"/>
      <c r="J295" s="23"/>
      <c r="K295" s="23"/>
    </row>
    <row r="296" spans="1:11">
      <c r="A296" s="122">
        <v>211</v>
      </c>
      <c r="B296" s="191" t="s">
        <v>314</v>
      </c>
      <c r="C296" s="192">
        <v>834900</v>
      </c>
      <c r="D296" s="23"/>
      <c r="E296" s="23"/>
      <c r="F296" s="23"/>
      <c r="G296" s="23"/>
      <c r="H296" s="23"/>
      <c r="I296" s="23"/>
      <c r="J296" s="23"/>
      <c r="K296" s="23"/>
    </row>
    <row r="297" hidden="1" spans="1:11">
      <c r="A297" s="125">
        <v>21101</v>
      </c>
      <c r="B297" s="191" t="s">
        <v>315</v>
      </c>
      <c r="C297" s="192"/>
      <c r="D297" s="23"/>
      <c r="E297" s="23"/>
      <c r="F297" s="23"/>
      <c r="G297" s="23"/>
      <c r="H297" s="23"/>
      <c r="I297" s="23"/>
      <c r="J297" s="23"/>
      <c r="K297" s="23"/>
    </row>
    <row r="298" hidden="1" spans="1:11">
      <c r="A298" s="126">
        <v>2110101</v>
      </c>
      <c r="B298" s="191" t="s">
        <v>77</v>
      </c>
      <c r="C298" s="192"/>
      <c r="D298" s="23"/>
      <c r="E298" s="23"/>
      <c r="F298" s="23"/>
      <c r="G298" s="23"/>
      <c r="H298" s="23"/>
      <c r="I298" s="23"/>
      <c r="J298" s="23"/>
      <c r="K298" s="23"/>
    </row>
    <row r="299" hidden="1" spans="1:11">
      <c r="A299" s="126">
        <v>2110199</v>
      </c>
      <c r="B299" s="191" t="s">
        <v>316</v>
      </c>
      <c r="C299" s="192"/>
      <c r="D299" s="23"/>
      <c r="E299" s="23"/>
      <c r="F299" s="23"/>
      <c r="G299" s="23"/>
      <c r="H299" s="23"/>
      <c r="I299" s="23"/>
      <c r="J299" s="23"/>
      <c r="K299" s="23"/>
    </row>
    <row r="300" hidden="1" spans="1:11">
      <c r="A300" s="125">
        <v>21103</v>
      </c>
      <c r="B300" s="191" t="s">
        <v>317</v>
      </c>
      <c r="C300" s="192"/>
      <c r="D300" s="23"/>
      <c r="E300" s="23"/>
      <c r="F300" s="23"/>
      <c r="G300" s="23"/>
      <c r="H300" s="23"/>
      <c r="I300" s="23"/>
      <c r="J300" s="23"/>
      <c r="K300" s="23"/>
    </row>
    <row r="301" hidden="1" spans="1:11">
      <c r="A301" s="126">
        <v>2110302</v>
      </c>
      <c r="B301" s="191" t="s">
        <v>318</v>
      </c>
      <c r="C301" s="192"/>
      <c r="D301" s="23"/>
      <c r="E301" s="23"/>
      <c r="F301" s="23"/>
      <c r="G301" s="23"/>
      <c r="H301" s="23"/>
      <c r="I301" s="23"/>
      <c r="J301" s="23"/>
      <c r="K301" s="23"/>
    </row>
    <row r="302" hidden="1" spans="1:11">
      <c r="A302" s="126">
        <v>2110304</v>
      </c>
      <c r="B302" s="191" t="s">
        <v>319</v>
      </c>
      <c r="C302" s="192"/>
      <c r="D302" s="23"/>
      <c r="E302" s="23"/>
      <c r="F302" s="23"/>
      <c r="G302" s="23"/>
      <c r="H302" s="23"/>
      <c r="I302" s="23"/>
      <c r="J302" s="23"/>
      <c r="K302" s="23"/>
    </row>
    <row r="303" hidden="1" spans="1:11">
      <c r="A303" s="126">
        <v>2110399</v>
      </c>
      <c r="B303" s="191" t="s">
        <v>320</v>
      </c>
      <c r="C303" s="192"/>
      <c r="D303" s="23"/>
      <c r="E303" s="23"/>
      <c r="F303" s="23"/>
      <c r="G303" s="23"/>
      <c r="H303" s="23"/>
      <c r="I303" s="23"/>
      <c r="J303" s="23"/>
      <c r="K303" s="23"/>
    </row>
    <row r="304" spans="1:11">
      <c r="A304" s="125">
        <v>21104</v>
      </c>
      <c r="B304" s="191" t="s">
        <v>321</v>
      </c>
      <c r="C304" s="192">
        <v>834900</v>
      </c>
      <c r="D304" s="23"/>
      <c r="E304" s="23"/>
      <c r="F304" s="23"/>
      <c r="G304" s="23"/>
      <c r="H304" s="23"/>
      <c r="I304" s="23"/>
      <c r="J304" s="23"/>
      <c r="K304" s="23"/>
    </row>
    <row r="305" hidden="1" spans="1:11">
      <c r="A305" s="126">
        <v>2110401</v>
      </c>
      <c r="B305" s="191" t="s">
        <v>322</v>
      </c>
      <c r="C305" s="192"/>
      <c r="D305" s="23"/>
      <c r="E305" s="23"/>
      <c r="F305" s="23"/>
      <c r="G305" s="23"/>
      <c r="H305" s="23"/>
      <c r="I305" s="23"/>
      <c r="J305" s="23"/>
      <c r="K305" s="23"/>
    </row>
    <row r="306" spans="1:11">
      <c r="A306" s="126">
        <v>2110402</v>
      </c>
      <c r="B306" s="191" t="s">
        <v>323</v>
      </c>
      <c r="C306" s="192">
        <v>834900</v>
      </c>
      <c r="D306" s="23"/>
      <c r="E306" s="23"/>
      <c r="F306" s="23"/>
      <c r="G306" s="23"/>
      <c r="H306" s="23"/>
      <c r="I306" s="23"/>
      <c r="J306" s="23"/>
      <c r="K306" s="23"/>
    </row>
    <row r="307" hidden="1" spans="1:11">
      <c r="A307" s="126">
        <v>2110499</v>
      </c>
      <c r="B307" s="191" t="s">
        <v>324</v>
      </c>
      <c r="C307" s="192"/>
      <c r="D307" s="23"/>
      <c r="E307" s="23"/>
      <c r="F307" s="23"/>
      <c r="G307" s="23"/>
      <c r="H307" s="23"/>
      <c r="I307" s="23"/>
      <c r="J307" s="23"/>
      <c r="K307" s="23"/>
    </row>
    <row r="308" hidden="1" spans="1:11">
      <c r="A308" s="125">
        <v>21105</v>
      </c>
      <c r="B308" s="191" t="s">
        <v>325</v>
      </c>
      <c r="C308" s="192"/>
      <c r="D308" s="23"/>
      <c r="E308" s="23"/>
      <c r="F308" s="23"/>
      <c r="G308" s="23"/>
      <c r="H308" s="23"/>
      <c r="I308" s="23"/>
      <c r="J308" s="23"/>
      <c r="K308" s="23"/>
    </row>
    <row r="309" hidden="1" spans="1:11">
      <c r="A309" s="126">
        <v>2110501</v>
      </c>
      <c r="B309" s="191" t="s">
        <v>326</v>
      </c>
      <c r="C309" s="192"/>
      <c r="D309" s="23"/>
      <c r="E309" s="23"/>
      <c r="F309" s="23"/>
      <c r="G309" s="23"/>
      <c r="H309" s="23"/>
      <c r="I309" s="23"/>
      <c r="J309" s="23"/>
      <c r="K309" s="23"/>
    </row>
    <row r="310" hidden="1" spans="1:11">
      <c r="A310" s="126">
        <v>2110502</v>
      </c>
      <c r="B310" s="191" t="s">
        <v>327</v>
      </c>
      <c r="C310" s="192"/>
      <c r="D310" s="23"/>
      <c r="E310" s="23"/>
      <c r="F310" s="23"/>
      <c r="G310" s="23"/>
      <c r="H310" s="23"/>
      <c r="I310" s="23"/>
      <c r="J310" s="23"/>
      <c r="K310" s="23"/>
    </row>
    <row r="311" hidden="1" spans="1:11">
      <c r="A311" s="126">
        <v>2110503</v>
      </c>
      <c r="B311" s="191" t="s">
        <v>328</v>
      </c>
      <c r="C311" s="192"/>
      <c r="D311" s="23"/>
      <c r="E311" s="23"/>
      <c r="F311" s="23"/>
      <c r="G311" s="23"/>
      <c r="H311" s="23"/>
      <c r="I311" s="23"/>
      <c r="J311" s="23"/>
      <c r="K311" s="23"/>
    </row>
    <row r="312" hidden="1" spans="1:11">
      <c r="A312" s="126">
        <v>2110507</v>
      </c>
      <c r="B312" s="191" t="s">
        <v>329</v>
      </c>
      <c r="C312" s="192"/>
      <c r="D312" s="23"/>
      <c r="E312" s="23"/>
      <c r="F312" s="23"/>
      <c r="G312" s="23"/>
      <c r="H312" s="23"/>
      <c r="I312" s="23"/>
      <c r="J312" s="23"/>
      <c r="K312" s="23"/>
    </row>
    <row r="313" hidden="1" spans="1:11">
      <c r="A313" s="126">
        <v>2110599</v>
      </c>
      <c r="B313" s="191" t="s">
        <v>330</v>
      </c>
      <c r="C313" s="192"/>
      <c r="D313" s="23"/>
      <c r="E313" s="23"/>
      <c r="F313" s="23"/>
      <c r="G313" s="23"/>
      <c r="H313" s="23"/>
      <c r="I313" s="23"/>
      <c r="J313" s="23"/>
      <c r="K313" s="23"/>
    </row>
    <row r="314" hidden="1" spans="1:11">
      <c r="A314" s="125">
        <v>21106</v>
      </c>
      <c r="B314" s="191" t="s">
        <v>331</v>
      </c>
      <c r="C314" s="192"/>
      <c r="D314" s="23"/>
      <c r="E314" s="23"/>
      <c r="F314" s="23"/>
      <c r="G314" s="23"/>
      <c r="H314" s="23"/>
      <c r="I314" s="23"/>
      <c r="J314" s="23"/>
      <c r="K314" s="23"/>
    </row>
    <row r="315" hidden="1" spans="1:11">
      <c r="A315" s="126">
        <v>2110602</v>
      </c>
      <c r="B315" s="191" t="s">
        <v>332</v>
      </c>
      <c r="C315" s="192"/>
      <c r="D315" s="23"/>
      <c r="E315" s="23"/>
      <c r="F315" s="23"/>
      <c r="G315" s="23"/>
      <c r="H315" s="23"/>
      <c r="I315" s="23"/>
      <c r="J315" s="23"/>
      <c r="K315" s="23"/>
    </row>
    <row r="316" hidden="1" spans="1:11">
      <c r="A316" s="126">
        <v>2110605</v>
      </c>
      <c r="B316" s="191" t="s">
        <v>333</v>
      </c>
      <c r="C316" s="192"/>
      <c r="D316" s="23"/>
      <c r="E316" s="23"/>
      <c r="F316" s="23"/>
      <c r="G316" s="23"/>
      <c r="H316" s="23"/>
      <c r="I316" s="23"/>
      <c r="J316" s="23"/>
      <c r="K316" s="23"/>
    </row>
    <row r="317" hidden="1" spans="1:11">
      <c r="A317" s="126">
        <v>2110699</v>
      </c>
      <c r="B317" s="191" t="s">
        <v>334</v>
      </c>
      <c r="C317" s="192"/>
      <c r="D317" s="23"/>
      <c r="E317" s="23"/>
      <c r="F317" s="23"/>
      <c r="G317" s="23"/>
      <c r="H317" s="23"/>
      <c r="I317" s="23"/>
      <c r="J317" s="23"/>
      <c r="K317" s="23"/>
    </row>
    <row r="318" hidden="1" spans="1:11">
      <c r="A318" s="125">
        <v>21110</v>
      </c>
      <c r="B318" s="191" t="s">
        <v>335</v>
      </c>
      <c r="C318" s="192"/>
      <c r="D318" s="23"/>
      <c r="E318" s="23"/>
      <c r="F318" s="23"/>
      <c r="G318" s="23"/>
      <c r="H318" s="23"/>
      <c r="I318" s="23"/>
      <c r="J318" s="23"/>
      <c r="K318" s="23"/>
    </row>
    <row r="319" hidden="1" spans="1:11">
      <c r="A319" s="126">
        <v>2111001</v>
      </c>
      <c r="B319" s="191" t="s">
        <v>336</v>
      </c>
      <c r="C319" s="192"/>
      <c r="D319" s="23"/>
      <c r="E319" s="23"/>
      <c r="F319" s="23"/>
      <c r="G319" s="23"/>
      <c r="H319" s="23"/>
      <c r="I319" s="23"/>
      <c r="J319" s="23"/>
      <c r="K319" s="23"/>
    </row>
    <row r="320" hidden="1" spans="1:11">
      <c r="A320" s="125">
        <v>21111</v>
      </c>
      <c r="B320" s="191" t="s">
        <v>337</v>
      </c>
      <c r="C320" s="192"/>
      <c r="D320" s="23"/>
      <c r="E320" s="23"/>
      <c r="F320" s="23"/>
      <c r="G320" s="23"/>
      <c r="H320" s="23"/>
      <c r="I320" s="23"/>
      <c r="J320" s="23"/>
      <c r="K320" s="23"/>
    </row>
    <row r="321" hidden="1" spans="1:11">
      <c r="A321" s="126">
        <v>2111101</v>
      </c>
      <c r="B321" s="191" t="s">
        <v>338</v>
      </c>
      <c r="C321" s="192"/>
      <c r="D321" s="23"/>
      <c r="E321" s="23"/>
      <c r="F321" s="23"/>
      <c r="G321" s="23"/>
      <c r="H321" s="23"/>
      <c r="I321" s="23"/>
      <c r="J321" s="23"/>
      <c r="K321" s="23"/>
    </row>
    <row r="322" hidden="1" spans="1:11">
      <c r="A322" s="126">
        <v>2111102</v>
      </c>
      <c r="B322" s="191" t="s">
        <v>339</v>
      </c>
      <c r="C322" s="192"/>
      <c r="D322" s="23"/>
      <c r="E322" s="23"/>
      <c r="F322" s="23"/>
      <c r="G322" s="23"/>
      <c r="H322" s="23"/>
      <c r="I322" s="23"/>
      <c r="J322" s="23"/>
      <c r="K322" s="23"/>
    </row>
    <row r="323" hidden="1" spans="1:11">
      <c r="A323" s="125">
        <v>21199</v>
      </c>
      <c r="B323" s="191" t="s">
        <v>340</v>
      </c>
      <c r="C323" s="192"/>
      <c r="D323" s="23"/>
      <c r="E323" s="23"/>
      <c r="F323" s="23"/>
      <c r="G323" s="23"/>
      <c r="H323" s="23"/>
      <c r="I323" s="23"/>
      <c r="J323" s="23"/>
      <c r="K323" s="23"/>
    </row>
    <row r="324" hidden="1" spans="1:11">
      <c r="A324" s="126">
        <v>2119901</v>
      </c>
      <c r="B324" s="191" t="s">
        <v>341</v>
      </c>
      <c r="C324" s="192"/>
      <c r="D324" s="23"/>
      <c r="E324" s="23"/>
      <c r="F324" s="23"/>
      <c r="G324" s="23"/>
      <c r="H324" s="23"/>
      <c r="I324" s="23"/>
      <c r="J324" s="23"/>
      <c r="K324" s="23"/>
    </row>
    <row r="325" spans="1:11">
      <c r="A325" s="122">
        <v>212</v>
      </c>
      <c r="B325" s="191" t="s">
        <v>342</v>
      </c>
      <c r="C325" s="192">
        <v>7999805.32</v>
      </c>
      <c r="D325" s="23"/>
      <c r="E325" s="23"/>
      <c r="F325" s="23"/>
      <c r="G325" s="23"/>
      <c r="H325" s="23"/>
      <c r="I325" s="23"/>
      <c r="J325" s="23"/>
      <c r="K325" s="23"/>
    </row>
    <row r="326" spans="1:11">
      <c r="A326" s="125">
        <v>21201</v>
      </c>
      <c r="B326" s="191" t="s">
        <v>343</v>
      </c>
      <c r="C326" s="192">
        <v>555075.32</v>
      </c>
      <c r="D326" s="23"/>
      <c r="E326" s="23"/>
      <c r="F326" s="23"/>
      <c r="G326" s="23"/>
      <c r="H326" s="23"/>
      <c r="I326" s="23"/>
      <c r="J326" s="23"/>
      <c r="K326" s="23"/>
    </row>
    <row r="327" hidden="1" spans="1:11">
      <c r="A327" s="126">
        <v>2120101</v>
      </c>
      <c r="B327" s="191" t="s">
        <v>77</v>
      </c>
      <c r="C327" s="192"/>
      <c r="D327" s="23"/>
      <c r="E327" s="23"/>
      <c r="F327" s="23"/>
      <c r="G327" s="23"/>
      <c r="H327" s="23"/>
      <c r="I327" s="23"/>
      <c r="J327" s="23"/>
      <c r="K327" s="23"/>
    </row>
    <row r="328" hidden="1" spans="1:11">
      <c r="A328" s="126">
        <v>2120106</v>
      </c>
      <c r="B328" s="191" t="s">
        <v>344</v>
      </c>
      <c r="C328" s="192"/>
      <c r="D328" s="23"/>
      <c r="E328" s="23"/>
      <c r="F328" s="23"/>
      <c r="G328" s="23"/>
      <c r="H328" s="23"/>
      <c r="I328" s="23"/>
      <c r="J328" s="23"/>
      <c r="K328" s="23"/>
    </row>
    <row r="329" spans="1:11">
      <c r="A329" s="126">
        <v>2120199</v>
      </c>
      <c r="B329" s="191" t="s">
        <v>345</v>
      </c>
      <c r="C329" s="192">
        <v>555075.32</v>
      </c>
      <c r="D329" s="23"/>
      <c r="E329" s="23"/>
      <c r="F329" s="23"/>
      <c r="G329" s="23"/>
      <c r="H329" s="23"/>
      <c r="I329" s="23"/>
      <c r="J329" s="23"/>
      <c r="K329" s="23"/>
    </row>
    <row r="330" hidden="1" spans="1:11">
      <c r="A330" s="125">
        <v>21202</v>
      </c>
      <c r="B330" s="191" t="s">
        <v>346</v>
      </c>
      <c r="C330" s="192"/>
      <c r="D330" s="23"/>
      <c r="E330" s="23"/>
      <c r="F330" s="23"/>
      <c r="G330" s="23"/>
      <c r="H330" s="23"/>
      <c r="I330" s="23"/>
      <c r="J330" s="23"/>
      <c r="K330" s="23"/>
    </row>
    <row r="331" hidden="1" spans="1:11">
      <c r="A331" s="126">
        <v>2120201</v>
      </c>
      <c r="B331" s="191" t="s">
        <v>347</v>
      </c>
      <c r="C331" s="192"/>
      <c r="D331" s="23"/>
      <c r="E331" s="23"/>
      <c r="F331" s="23"/>
      <c r="G331" s="23"/>
      <c r="H331" s="23"/>
      <c r="I331" s="23"/>
      <c r="J331" s="23"/>
      <c r="K331" s="23"/>
    </row>
    <row r="332" spans="1:11">
      <c r="A332" s="125">
        <v>21203</v>
      </c>
      <c r="B332" s="191" t="s">
        <v>348</v>
      </c>
      <c r="C332" s="192">
        <v>6990730</v>
      </c>
      <c r="D332" s="23"/>
      <c r="E332" s="23"/>
      <c r="F332" s="23"/>
      <c r="G332" s="23"/>
      <c r="H332" s="23"/>
      <c r="I332" s="23"/>
      <c r="J332" s="23"/>
      <c r="K332" s="23"/>
    </row>
    <row r="333" spans="1:11">
      <c r="A333" s="126">
        <v>2120303</v>
      </c>
      <c r="B333" s="191" t="s">
        <v>349</v>
      </c>
      <c r="C333" s="192">
        <v>6990730</v>
      </c>
      <c r="D333" s="23"/>
      <c r="E333" s="23"/>
      <c r="F333" s="23"/>
      <c r="G333" s="23"/>
      <c r="H333" s="23"/>
      <c r="I333" s="23"/>
      <c r="J333" s="23"/>
      <c r="K333" s="23"/>
    </row>
    <row r="334" hidden="1" spans="1:11">
      <c r="A334" s="126">
        <v>2120399</v>
      </c>
      <c r="B334" s="191" t="s">
        <v>350</v>
      </c>
      <c r="C334" s="192"/>
      <c r="D334" s="23"/>
      <c r="E334" s="23"/>
      <c r="F334" s="23"/>
      <c r="G334" s="23"/>
      <c r="H334" s="23"/>
      <c r="I334" s="23"/>
      <c r="J334" s="23"/>
      <c r="K334" s="23"/>
    </row>
    <row r="335" hidden="1" spans="1:11">
      <c r="A335" s="125">
        <v>21205</v>
      </c>
      <c r="B335" s="191" t="s">
        <v>351</v>
      </c>
      <c r="C335" s="192"/>
      <c r="D335" s="23"/>
      <c r="E335" s="23"/>
      <c r="F335" s="23"/>
      <c r="G335" s="23"/>
      <c r="H335" s="23"/>
      <c r="I335" s="23"/>
      <c r="J335" s="23"/>
      <c r="K335" s="23"/>
    </row>
    <row r="336" hidden="1" spans="1:11">
      <c r="A336" s="126">
        <v>2120501</v>
      </c>
      <c r="B336" s="191" t="s">
        <v>352</v>
      </c>
      <c r="C336" s="192"/>
      <c r="D336" s="23"/>
      <c r="E336" s="23"/>
      <c r="F336" s="23"/>
      <c r="G336" s="23"/>
      <c r="H336" s="23"/>
      <c r="I336" s="23"/>
      <c r="J336" s="23"/>
      <c r="K336" s="23"/>
    </row>
    <row r="337" spans="1:11">
      <c r="A337" s="125">
        <v>21299</v>
      </c>
      <c r="B337" s="191" t="s">
        <v>353</v>
      </c>
      <c r="C337" s="192">
        <v>454000</v>
      </c>
      <c r="D337" s="23"/>
      <c r="E337" s="23"/>
      <c r="F337" s="23"/>
      <c r="G337" s="23"/>
      <c r="H337" s="23"/>
      <c r="I337" s="23"/>
      <c r="J337" s="23"/>
      <c r="K337" s="23"/>
    </row>
    <row r="338" spans="1:11">
      <c r="A338" s="126">
        <v>2129901</v>
      </c>
      <c r="B338" s="191" t="s">
        <v>354</v>
      </c>
      <c r="C338" s="192">
        <v>454000</v>
      </c>
      <c r="D338" s="23"/>
      <c r="E338" s="23"/>
      <c r="F338" s="23"/>
      <c r="G338" s="23"/>
      <c r="H338" s="23"/>
      <c r="I338" s="23"/>
      <c r="J338" s="23"/>
      <c r="K338" s="23"/>
    </row>
    <row r="339" spans="1:11">
      <c r="A339" s="122">
        <v>213</v>
      </c>
      <c r="B339" s="191" t="s">
        <v>355</v>
      </c>
      <c r="C339" s="192">
        <v>14751563.31</v>
      </c>
      <c r="D339" s="23"/>
      <c r="E339" s="23"/>
      <c r="F339" s="23"/>
      <c r="G339" s="23"/>
      <c r="H339" s="23"/>
      <c r="I339" s="23"/>
      <c r="J339" s="23"/>
      <c r="K339" s="23"/>
    </row>
    <row r="340" spans="1:11">
      <c r="A340" s="125">
        <v>21301</v>
      </c>
      <c r="B340" s="191" t="s">
        <v>356</v>
      </c>
      <c r="C340" s="192">
        <v>5790926.29</v>
      </c>
      <c r="D340" s="23"/>
      <c r="E340" s="23"/>
      <c r="F340" s="23"/>
      <c r="G340" s="23"/>
      <c r="H340" s="23"/>
      <c r="I340" s="23"/>
      <c r="J340" s="23"/>
      <c r="K340" s="23"/>
    </row>
    <row r="341" hidden="1" spans="1:11">
      <c r="A341" s="126">
        <v>2130101</v>
      </c>
      <c r="B341" s="191" t="s">
        <v>77</v>
      </c>
      <c r="C341" s="192"/>
      <c r="D341" s="23"/>
      <c r="E341" s="23"/>
      <c r="F341" s="23"/>
      <c r="G341" s="23"/>
      <c r="H341" s="23"/>
      <c r="I341" s="23"/>
      <c r="J341" s="23"/>
      <c r="K341" s="23"/>
    </row>
    <row r="342" hidden="1" spans="1:11">
      <c r="A342" s="126">
        <v>2130102</v>
      </c>
      <c r="B342" s="191" t="s">
        <v>78</v>
      </c>
      <c r="C342" s="192"/>
      <c r="D342" s="23"/>
      <c r="E342" s="23"/>
      <c r="F342" s="23"/>
      <c r="G342" s="23"/>
      <c r="H342" s="23"/>
      <c r="I342" s="23"/>
      <c r="J342" s="23"/>
      <c r="K342" s="23"/>
    </row>
    <row r="343" spans="1:11">
      <c r="A343" s="126">
        <v>2130104</v>
      </c>
      <c r="B343" s="191" t="s">
        <v>81</v>
      </c>
      <c r="C343" s="192">
        <v>3834012.29</v>
      </c>
      <c r="D343" s="23"/>
      <c r="E343" s="23"/>
      <c r="F343" s="23"/>
      <c r="G343" s="23"/>
      <c r="H343" s="23"/>
      <c r="I343" s="23"/>
      <c r="J343" s="23"/>
      <c r="K343" s="23"/>
    </row>
    <row r="344" hidden="1" spans="1:11">
      <c r="A344" s="126">
        <v>2130106</v>
      </c>
      <c r="B344" s="191" t="s">
        <v>357</v>
      </c>
      <c r="C344" s="192"/>
      <c r="D344" s="23"/>
      <c r="E344" s="23"/>
      <c r="F344" s="23"/>
      <c r="G344" s="23"/>
      <c r="H344" s="23"/>
      <c r="I344" s="23"/>
      <c r="J344" s="23"/>
      <c r="K344" s="23"/>
    </row>
    <row r="345" spans="1:11">
      <c r="A345" s="126">
        <v>2130108</v>
      </c>
      <c r="B345" s="191" t="s">
        <v>358</v>
      </c>
      <c r="C345" s="192">
        <v>649194</v>
      </c>
      <c r="D345" s="23"/>
      <c r="E345" s="23"/>
      <c r="F345" s="23"/>
      <c r="G345" s="23"/>
      <c r="H345" s="23"/>
      <c r="I345" s="23"/>
      <c r="J345" s="23"/>
      <c r="K345" s="23"/>
    </row>
    <row r="346" hidden="1" spans="1:11">
      <c r="A346" s="126">
        <v>2130109</v>
      </c>
      <c r="B346" s="191" t="s">
        <v>359</v>
      </c>
      <c r="C346" s="192"/>
      <c r="D346" s="23"/>
      <c r="E346" s="23"/>
      <c r="F346" s="23"/>
      <c r="G346" s="23"/>
      <c r="H346" s="23"/>
      <c r="I346" s="23"/>
      <c r="J346" s="23"/>
      <c r="K346" s="23"/>
    </row>
    <row r="347" hidden="1" spans="1:11">
      <c r="A347" s="126">
        <v>2130110</v>
      </c>
      <c r="B347" s="191" t="s">
        <v>360</v>
      </c>
      <c r="C347" s="192"/>
      <c r="D347" s="23"/>
      <c r="E347" s="23"/>
      <c r="F347" s="23"/>
      <c r="G347" s="23"/>
      <c r="H347" s="23"/>
      <c r="I347" s="23"/>
      <c r="J347" s="23"/>
      <c r="K347" s="23"/>
    </row>
    <row r="348" hidden="1" spans="1:11">
      <c r="A348" s="126">
        <v>2130111</v>
      </c>
      <c r="B348" s="191" t="s">
        <v>361</v>
      </c>
      <c r="C348" s="192"/>
      <c r="D348" s="23"/>
      <c r="E348" s="23"/>
      <c r="F348" s="23"/>
      <c r="G348" s="23"/>
      <c r="H348" s="23"/>
      <c r="I348" s="23"/>
      <c r="J348" s="23"/>
      <c r="K348" s="23"/>
    </row>
    <row r="349" hidden="1" spans="1:11">
      <c r="A349" s="126">
        <v>2130119</v>
      </c>
      <c r="B349" s="191" t="s">
        <v>362</v>
      </c>
      <c r="C349" s="192"/>
      <c r="D349" s="23"/>
      <c r="E349" s="23"/>
      <c r="F349" s="23"/>
      <c r="G349" s="23"/>
      <c r="H349" s="23"/>
      <c r="I349" s="23"/>
      <c r="J349" s="23"/>
      <c r="K349" s="23"/>
    </row>
    <row r="350" spans="1:11">
      <c r="A350" s="126">
        <v>2130122</v>
      </c>
      <c r="B350" s="191" t="s">
        <v>363</v>
      </c>
      <c r="C350" s="192">
        <v>4920</v>
      </c>
      <c r="D350" s="23"/>
      <c r="E350" s="23"/>
      <c r="F350" s="23"/>
      <c r="G350" s="23"/>
      <c r="H350" s="23"/>
      <c r="I350" s="23"/>
      <c r="J350" s="23"/>
      <c r="K350" s="23"/>
    </row>
    <row r="351" hidden="1" spans="1:11">
      <c r="A351" s="126">
        <v>2130124</v>
      </c>
      <c r="B351" s="191" t="s">
        <v>364</v>
      </c>
      <c r="C351" s="192"/>
      <c r="D351" s="23"/>
      <c r="E351" s="23"/>
      <c r="F351" s="23"/>
      <c r="G351" s="23"/>
      <c r="H351" s="23"/>
      <c r="I351" s="23"/>
      <c r="J351" s="23"/>
      <c r="K351" s="23"/>
    </row>
    <row r="352" spans="1:11">
      <c r="A352" s="126">
        <v>2130135</v>
      </c>
      <c r="B352" s="191" t="s">
        <v>365</v>
      </c>
      <c r="C352" s="192">
        <v>67500</v>
      </c>
      <c r="D352" s="23"/>
      <c r="E352" s="23"/>
      <c r="F352" s="23"/>
      <c r="G352" s="23"/>
      <c r="H352" s="23"/>
      <c r="I352" s="23"/>
      <c r="J352" s="23"/>
      <c r="K352" s="23"/>
    </row>
    <row r="353" spans="1:11">
      <c r="A353" s="126">
        <v>2130153</v>
      </c>
      <c r="B353" s="191" t="s">
        <v>366</v>
      </c>
      <c r="C353" s="192">
        <v>1100000</v>
      </c>
      <c r="D353" s="23"/>
      <c r="E353" s="23"/>
      <c r="F353" s="23"/>
      <c r="G353" s="23"/>
      <c r="H353" s="23"/>
      <c r="I353" s="23"/>
      <c r="J353" s="23"/>
      <c r="K353" s="23"/>
    </row>
    <row r="354" spans="1:11">
      <c r="A354" s="126">
        <v>2130199</v>
      </c>
      <c r="B354" s="191" t="s">
        <v>367</v>
      </c>
      <c r="C354" s="192">
        <v>135300</v>
      </c>
      <c r="D354" s="23"/>
      <c r="E354" s="23"/>
      <c r="F354" s="23"/>
      <c r="G354" s="23"/>
      <c r="H354" s="23"/>
      <c r="I354" s="23"/>
      <c r="J354" s="23"/>
      <c r="K354" s="23"/>
    </row>
    <row r="355" spans="1:11">
      <c r="A355" s="125">
        <v>21302</v>
      </c>
      <c r="B355" s="191" t="s">
        <v>368</v>
      </c>
      <c r="C355" s="192">
        <v>1022100</v>
      </c>
      <c r="D355" s="23"/>
      <c r="E355" s="23"/>
      <c r="F355" s="23"/>
      <c r="G355" s="23"/>
      <c r="H355" s="23"/>
      <c r="I355" s="23"/>
      <c r="J355" s="23"/>
      <c r="K355" s="23"/>
    </row>
    <row r="356" hidden="1" spans="1:11">
      <c r="A356" s="126">
        <v>2130201</v>
      </c>
      <c r="B356" s="191" t="s">
        <v>77</v>
      </c>
      <c r="C356" s="192"/>
      <c r="D356" s="23"/>
      <c r="E356" s="23"/>
      <c r="F356" s="23"/>
      <c r="G356" s="23"/>
      <c r="H356" s="23"/>
      <c r="I356" s="23"/>
      <c r="J356" s="23"/>
      <c r="K356" s="23"/>
    </row>
    <row r="357" hidden="1" spans="1:11">
      <c r="A357" s="126">
        <v>2130204</v>
      </c>
      <c r="B357" s="191" t="s">
        <v>369</v>
      </c>
      <c r="C357" s="192"/>
      <c r="D357" s="23"/>
      <c r="E357" s="23"/>
      <c r="F357" s="23"/>
      <c r="G357" s="23"/>
      <c r="H357" s="23"/>
      <c r="I357" s="23"/>
      <c r="J357" s="23"/>
      <c r="K357" s="23"/>
    </row>
    <row r="358" spans="1:11">
      <c r="A358" s="126">
        <v>2130205</v>
      </c>
      <c r="B358" s="191" t="s">
        <v>370</v>
      </c>
      <c r="C358" s="192">
        <v>722100</v>
      </c>
      <c r="D358" s="23"/>
      <c r="E358" s="23"/>
      <c r="F358" s="23"/>
      <c r="G358" s="23"/>
      <c r="H358" s="23"/>
      <c r="I358" s="23"/>
      <c r="J358" s="23"/>
      <c r="K358" s="23"/>
    </row>
    <row r="359" hidden="1" spans="1:11">
      <c r="A359" s="126">
        <v>2130207</v>
      </c>
      <c r="B359" s="191" t="s">
        <v>371</v>
      </c>
      <c r="C359" s="192"/>
      <c r="D359" s="23"/>
      <c r="E359" s="23"/>
      <c r="F359" s="23"/>
      <c r="G359" s="23"/>
      <c r="H359" s="23"/>
      <c r="I359" s="23"/>
      <c r="J359" s="23"/>
      <c r="K359" s="23"/>
    </row>
    <row r="360" hidden="1" spans="1:11">
      <c r="A360" s="126">
        <v>2130209</v>
      </c>
      <c r="B360" s="191" t="s">
        <v>372</v>
      </c>
      <c r="C360" s="192"/>
      <c r="D360" s="23"/>
      <c r="E360" s="23"/>
      <c r="F360" s="23"/>
      <c r="G360" s="23"/>
      <c r="H360" s="23"/>
      <c r="I360" s="23"/>
      <c r="J360" s="23"/>
      <c r="K360" s="23"/>
    </row>
    <row r="361" hidden="1" spans="1:11">
      <c r="A361" s="126">
        <v>2130210</v>
      </c>
      <c r="B361" s="191" t="s">
        <v>373</v>
      </c>
      <c r="C361" s="192"/>
      <c r="D361" s="23"/>
      <c r="E361" s="23"/>
      <c r="F361" s="23"/>
      <c r="G361" s="23"/>
      <c r="H361" s="23"/>
      <c r="I361" s="23"/>
      <c r="J361" s="23"/>
      <c r="K361" s="23"/>
    </row>
    <row r="362" hidden="1" spans="1:11">
      <c r="A362" s="126">
        <v>2130211</v>
      </c>
      <c r="B362" s="191" t="s">
        <v>374</v>
      </c>
      <c r="C362" s="192"/>
      <c r="D362" s="23"/>
      <c r="E362" s="23"/>
      <c r="F362" s="23"/>
      <c r="G362" s="23"/>
      <c r="H362" s="23"/>
      <c r="I362" s="23"/>
      <c r="J362" s="23"/>
      <c r="K362" s="23"/>
    </row>
    <row r="363" hidden="1" spans="1:11">
      <c r="A363" s="126">
        <v>2130212</v>
      </c>
      <c r="B363" s="191" t="s">
        <v>375</v>
      </c>
      <c r="C363" s="192"/>
      <c r="D363" s="23"/>
      <c r="E363" s="23"/>
      <c r="F363" s="23"/>
      <c r="G363" s="23"/>
      <c r="H363" s="23"/>
      <c r="I363" s="23"/>
      <c r="J363" s="23"/>
      <c r="K363" s="23"/>
    </row>
    <row r="364" hidden="1" spans="1:11">
      <c r="A364" s="126">
        <v>2130213</v>
      </c>
      <c r="B364" s="191" t="s">
        <v>376</v>
      </c>
      <c r="C364" s="192"/>
      <c r="D364" s="23"/>
      <c r="E364" s="23"/>
      <c r="F364" s="23"/>
      <c r="G364" s="23"/>
      <c r="H364" s="23"/>
      <c r="I364" s="23"/>
      <c r="J364" s="23"/>
      <c r="K364" s="23"/>
    </row>
    <row r="365" hidden="1" spans="1:11">
      <c r="A365" s="126">
        <v>2130221</v>
      </c>
      <c r="B365" s="191" t="s">
        <v>377</v>
      </c>
      <c r="C365" s="192"/>
      <c r="D365" s="23"/>
      <c r="E365" s="23"/>
      <c r="F365" s="23"/>
      <c r="G365" s="23"/>
      <c r="H365" s="23"/>
      <c r="I365" s="23"/>
      <c r="J365" s="23"/>
      <c r="K365" s="23"/>
    </row>
    <row r="366" hidden="1" spans="1:11">
      <c r="A366" s="126">
        <v>2130226</v>
      </c>
      <c r="B366" s="191" t="s">
        <v>378</v>
      </c>
      <c r="C366" s="192"/>
      <c r="D366" s="23"/>
      <c r="E366" s="23"/>
      <c r="F366" s="23"/>
      <c r="G366" s="23"/>
      <c r="H366" s="23"/>
      <c r="I366" s="23"/>
      <c r="J366" s="23"/>
      <c r="K366" s="23"/>
    </row>
    <row r="367" spans="1:11">
      <c r="A367" s="126">
        <v>2130234</v>
      </c>
      <c r="B367" s="191" t="s">
        <v>379</v>
      </c>
      <c r="C367" s="192">
        <v>300000</v>
      </c>
      <c r="D367" s="23"/>
      <c r="E367" s="23"/>
      <c r="F367" s="23"/>
      <c r="G367" s="23"/>
      <c r="H367" s="23"/>
      <c r="I367" s="23"/>
      <c r="J367" s="23"/>
      <c r="K367" s="23"/>
    </row>
    <row r="368" hidden="1" spans="1:11">
      <c r="A368" s="126">
        <v>2130299</v>
      </c>
      <c r="B368" s="191" t="s">
        <v>380</v>
      </c>
      <c r="C368" s="192"/>
      <c r="D368" s="23"/>
      <c r="E368" s="23"/>
      <c r="F368" s="23"/>
      <c r="G368" s="23"/>
      <c r="H368" s="23"/>
      <c r="I368" s="23"/>
      <c r="J368" s="23"/>
      <c r="K368" s="23"/>
    </row>
    <row r="369" spans="1:11">
      <c r="A369" s="125">
        <v>21303</v>
      </c>
      <c r="B369" s="191" t="s">
        <v>381</v>
      </c>
      <c r="C369" s="192">
        <v>1671150</v>
      </c>
      <c r="D369" s="23"/>
      <c r="E369" s="23"/>
      <c r="F369" s="23"/>
      <c r="G369" s="23"/>
      <c r="H369" s="23"/>
      <c r="I369" s="23"/>
      <c r="J369" s="23"/>
      <c r="K369" s="23"/>
    </row>
    <row r="370" hidden="1" spans="1:11">
      <c r="A370" s="126">
        <v>2130301</v>
      </c>
      <c r="B370" s="191" t="s">
        <v>77</v>
      </c>
      <c r="C370" s="192"/>
      <c r="D370" s="23"/>
      <c r="E370" s="23"/>
      <c r="F370" s="23"/>
      <c r="G370" s="23"/>
      <c r="H370" s="23"/>
      <c r="I370" s="23"/>
      <c r="J370" s="23"/>
      <c r="K370" s="23"/>
    </row>
    <row r="371" hidden="1" spans="1:11">
      <c r="A371" s="126">
        <v>2130304</v>
      </c>
      <c r="B371" s="191" t="s">
        <v>382</v>
      </c>
      <c r="C371" s="192"/>
      <c r="D371" s="23"/>
      <c r="E371" s="23"/>
      <c r="F371" s="23"/>
      <c r="G371" s="23"/>
      <c r="H371" s="23"/>
      <c r="I371" s="23"/>
      <c r="J371" s="23"/>
      <c r="K371" s="23"/>
    </row>
    <row r="372" hidden="1" spans="1:11">
      <c r="A372" s="126">
        <v>2130305</v>
      </c>
      <c r="B372" s="191" t="s">
        <v>383</v>
      </c>
      <c r="C372" s="192"/>
      <c r="D372" s="23"/>
      <c r="E372" s="23"/>
      <c r="F372" s="23"/>
      <c r="G372" s="23"/>
      <c r="H372" s="23"/>
      <c r="I372" s="23"/>
      <c r="J372" s="23"/>
      <c r="K372" s="23"/>
    </row>
    <row r="373" hidden="1" spans="1:11">
      <c r="A373" s="126">
        <v>2130306</v>
      </c>
      <c r="B373" s="191" t="s">
        <v>384</v>
      </c>
      <c r="C373" s="192"/>
      <c r="D373" s="23"/>
      <c r="E373" s="23"/>
      <c r="F373" s="23"/>
      <c r="G373" s="23"/>
      <c r="H373" s="23"/>
      <c r="I373" s="23"/>
      <c r="J373" s="23"/>
      <c r="K373" s="23"/>
    </row>
    <row r="374" hidden="1" spans="1:11">
      <c r="A374" s="126">
        <v>2130308</v>
      </c>
      <c r="B374" s="191" t="s">
        <v>385</v>
      </c>
      <c r="C374" s="192"/>
      <c r="D374" s="23"/>
      <c r="E374" s="23"/>
      <c r="F374" s="23"/>
      <c r="G374" s="23"/>
      <c r="H374" s="23"/>
      <c r="I374" s="23"/>
      <c r="J374" s="23"/>
      <c r="K374" s="23"/>
    </row>
    <row r="375" hidden="1" spans="1:11">
      <c r="A375" s="126">
        <v>2130310</v>
      </c>
      <c r="B375" s="191" t="s">
        <v>386</v>
      </c>
      <c r="C375" s="192"/>
      <c r="D375" s="23"/>
      <c r="E375" s="23"/>
      <c r="F375" s="23"/>
      <c r="G375" s="23"/>
      <c r="H375" s="23"/>
      <c r="I375" s="23"/>
      <c r="J375" s="23"/>
      <c r="K375" s="23"/>
    </row>
    <row r="376" spans="1:11">
      <c r="A376" s="126">
        <v>2130311</v>
      </c>
      <c r="B376" s="191" t="s">
        <v>387</v>
      </c>
      <c r="C376" s="192">
        <v>296280</v>
      </c>
      <c r="D376" s="23"/>
      <c r="E376" s="23"/>
      <c r="F376" s="23"/>
      <c r="G376" s="23"/>
      <c r="H376" s="23"/>
      <c r="I376" s="23"/>
      <c r="J376" s="23"/>
      <c r="K376" s="23"/>
    </row>
    <row r="377" hidden="1" spans="1:11">
      <c r="A377" s="126">
        <v>2130314</v>
      </c>
      <c r="B377" s="191" t="s">
        <v>388</v>
      </c>
      <c r="C377" s="192"/>
      <c r="D377" s="23"/>
      <c r="E377" s="23"/>
      <c r="F377" s="23"/>
      <c r="G377" s="23"/>
      <c r="H377" s="23"/>
      <c r="I377" s="23"/>
      <c r="J377" s="23"/>
      <c r="K377" s="23"/>
    </row>
    <row r="378" spans="1:11">
      <c r="A378" s="126">
        <v>2130316</v>
      </c>
      <c r="B378" s="191" t="s">
        <v>389</v>
      </c>
      <c r="C378" s="192">
        <v>120000</v>
      </c>
      <c r="D378" s="23"/>
      <c r="E378" s="23"/>
      <c r="F378" s="23"/>
      <c r="G378" s="23"/>
      <c r="H378" s="23"/>
      <c r="I378" s="23"/>
      <c r="J378" s="23"/>
      <c r="K378" s="23"/>
    </row>
    <row r="379" hidden="1" spans="1:11">
      <c r="A379" s="126">
        <v>2130319</v>
      </c>
      <c r="B379" s="191" t="s">
        <v>390</v>
      </c>
      <c r="C379" s="192"/>
      <c r="D379" s="23"/>
      <c r="E379" s="23"/>
      <c r="F379" s="23"/>
      <c r="G379" s="23"/>
      <c r="H379" s="23"/>
      <c r="I379" s="23"/>
      <c r="J379" s="23"/>
      <c r="K379" s="23"/>
    </row>
    <row r="380" hidden="1" spans="1:11">
      <c r="A380" s="126">
        <v>2130321</v>
      </c>
      <c r="B380" s="191" t="s">
        <v>391</v>
      </c>
      <c r="C380" s="192"/>
      <c r="D380" s="23"/>
      <c r="E380" s="23"/>
      <c r="F380" s="23"/>
      <c r="G380" s="23"/>
      <c r="H380" s="23"/>
      <c r="I380" s="23"/>
      <c r="J380" s="23"/>
      <c r="K380" s="23"/>
    </row>
    <row r="381" spans="1:11">
      <c r="A381" s="126">
        <v>2130335</v>
      </c>
      <c r="B381" s="191" t="s">
        <v>392</v>
      </c>
      <c r="C381" s="192">
        <v>234470</v>
      </c>
      <c r="D381" s="23"/>
      <c r="E381" s="23"/>
      <c r="F381" s="23"/>
      <c r="G381" s="23"/>
      <c r="H381" s="23"/>
      <c r="I381" s="23"/>
      <c r="J381" s="23"/>
      <c r="K381" s="23"/>
    </row>
    <row r="382" spans="1:11">
      <c r="A382" s="126">
        <v>2130399</v>
      </c>
      <c r="B382" s="191" t="s">
        <v>393</v>
      </c>
      <c r="C382" s="192">
        <v>1020400</v>
      </c>
      <c r="D382" s="23"/>
      <c r="E382" s="23"/>
      <c r="F382" s="23"/>
      <c r="G382" s="23"/>
      <c r="H382" s="23"/>
      <c r="I382" s="23"/>
      <c r="J382" s="23"/>
      <c r="K382" s="23"/>
    </row>
    <row r="383" spans="1:11">
      <c r="A383" s="125">
        <v>21305</v>
      </c>
      <c r="B383" s="191" t="s">
        <v>394</v>
      </c>
      <c r="C383" s="192">
        <v>2146510</v>
      </c>
      <c r="D383" s="23"/>
      <c r="E383" s="23"/>
      <c r="F383" s="23"/>
      <c r="G383" s="23"/>
      <c r="H383" s="23"/>
      <c r="I383" s="23"/>
      <c r="J383" s="23"/>
      <c r="K383" s="23"/>
    </row>
    <row r="384" hidden="1" spans="1:11">
      <c r="A384" s="126">
        <v>2130501</v>
      </c>
      <c r="B384" s="191" t="s">
        <v>77</v>
      </c>
      <c r="C384" s="192"/>
      <c r="D384" s="23"/>
      <c r="E384" s="23"/>
      <c r="F384" s="23"/>
      <c r="G384" s="23"/>
      <c r="H384" s="23"/>
      <c r="I384" s="23"/>
      <c r="J384" s="23"/>
      <c r="K384" s="23"/>
    </row>
    <row r="385" spans="1:11">
      <c r="A385" s="126">
        <v>2130504</v>
      </c>
      <c r="B385" s="191" t="s">
        <v>395</v>
      </c>
      <c r="C385" s="192">
        <v>1206000</v>
      </c>
      <c r="D385" s="23"/>
      <c r="E385" s="23"/>
      <c r="F385" s="23"/>
      <c r="G385" s="23"/>
      <c r="H385" s="23"/>
      <c r="I385" s="23"/>
      <c r="J385" s="23"/>
      <c r="K385" s="23"/>
    </row>
    <row r="386" spans="1:11">
      <c r="A386" s="126">
        <v>2130505</v>
      </c>
      <c r="B386" s="191" t="s">
        <v>396</v>
      </c>
      <c r="C386" s="192">
        <v>96350</v>
      </c>
      <c r="D386" s="23"/>
      <c r="E386" s="23"/>
      <c r="F386" s="23"/>
      <c r="G386" s="23"/>
      <c r="H386" s="23"/>
      <c r="I386" s="23"/>
      <c r="J386" s="23"/>
      <c r="K386" s="23"/>
    </row>
    <row r="387" spans="1:11">
      <c r="A387" s="126">
        <v>2130506</v>
      </c>
      <c r="B387" s="191" t="s">
        <v>397</v>
      </c>
      <c r="C387" s="192">
        <v>482000</v>
      </c>
      <c r="D387" s="23"/>
      <c r="E387" s="23"/>
      <c r="F387" s="23"/>
      <c r="G387" s="23"/>
      <c r="H387" s="23"/>
      <c r="I387" s="23"/>
      <c r="J387" s="23"/>
      <c r="K387" s="23"/>
    </row>
    <row r="388" hidden="1" spans="1:11">
      <c r="A388" s="126">
        <v>2130507</v>
      </c>
      <c r="B388" s="191" t="s">
        <v>398</v>
      </c>
      <c r="C388" s="192"/>
      <c r="D388" s="23"/>
      <c r="E388" s="23"/>
      <c r="F388" s="23"/>
      <c r="G388" s="23"/>
      <c r="H388" s="23"/>
      <c r="I388" s="23"/>
      <c r="J388" s="23"/>
      <c r="K388" s="23"/>
    </row>
    <row r="389" hidden="1" spans="1:11">
      <c r="A389" s="126">
        <v>2130550</v>
      </c>
      <c r="B389" s="191" t="s">
        <v>399</v>
      </c>
      <c r="C389" s="192"/>
      <c r="D389" s="23"/>
      <c r="E389" s="23"/>
      <c r="F389" s="23"/>
      <c r="G389" s="23"/>
      <c r="H389" s="23"/>
      <c r="I389" s="23"/>
      <c r="J389" s="23"/>
      <c r="K389" s="23"/>
    </row>
    <row r="390" spans="1:11">
      <c r="A390" s="126">
        <v>2130599</v>
      </c>
      <c r="B390" s="191" t="s">
        <v>400</v>
      </c>
      <c r="C390" s="192">
        <v>362160</v>
      </c>
      <c r="D390" s="23"/>
      <c r="E390" s="23"/>
      <c r="F390" s="23"/>
      <c r="G390" s="23"/>
      <c r="H390" s="23"/>
      <c r="I390" s="23"/>
      <c r="J390" s="23"/>
      <c r="K390" s="23"/>
    </row>
    <row r="391" spans="1:11">
      <c r="A391" s="125">
        <v>21307</v>
      </c>
      <c r="B391" s="191" t="s">
        <v>401</v>
      </c>
      <c r="C391" s="192">
        <v>4120877.02</v>
      </c>
      <c r="D391" s="23"/>
      <c r="E391" s="23"/>
      <c r="F391" s="23"/>
      <c r="G391" s="23"/>
      <c r="H391" s="23"/>
      <c r="I391" s="23"/>
      <c r="J391" s="23"/>
      <c r="K391" s="23"/>
    </row>
    <row r="392" spans="1:11">
      <c r="A392" s="126">
        <v>2130701</v>
      </c>
      <c r="B392" s="191" t="s">
        <v>402</v>
      </c>
      <c r="C392" s="192">
        <v>185379</v>
      </c>
      <c r="D392" s="23"/>
      <c r="E392" s="23"/>
      <c r="F392" s="23"/>
      <c r="G392" s="23"/>
      <c r="H392" s="23"/>
      <c r="I392" s="23"/>
      <c r="J392" s="23"/>
      <c r="K392" s="23"/>
    </row>
    <row r="393" spans="1:11">
      <c r="A393" s="126">
        <v>2130705</v>
      </c>
      <c r="B393" s="191" t="s">
        <v>403</v>
      </c>
      <c r="C393" s="192">
        <v>3935498.02</v>
      </c>
      <c r="D393" s="23"/>
      <c r="E393" s="23"/>
      <c r="F393" s="23"/>
      <c r="G393" s="23"/>
      <c r="H393" s="23"/>
      <c r="I393" s="23"/>
      <c r="J393" s="23"/>
      <c r="K393" s="23"/>
    </row>
    <row r="394" hidden="1" spans="1:11">
      <c r="A394" s="126">
        <v>2130799</v>
      </c>
      <c r="B394" s="191" t="s">
        <v>404</v>
      </c>
      <c r="C394" s="192"/>
      <c r="D394" s="23"/>
      <c r="E394" s="23"/>
      <c r="F394" s="23"/>
      <c r="G394" s="23"/>
      <c r="H394" s="23"/>
      <c r="I394" s="23"/>
      <c r="J394" s="23"/>
      <c r="K394" s="23"/>
    </row>
    <row r="395" hidden="1" spans="1:11">
      <c r="A395" s="125">
        <v>21308</v>
      </c>
      <c r="B395" s="191" t="s">
        <v>405</v>
      </c>
      <c r="C395" s="192"/>
      <c r="D395" s="23"/>
      <c r="E395" s="23"/>
      <c r="F395" s="23"/>
      <c r="G395" s="23"/>
      <c r="H395" s="23"/>
      <c r="I395" s="23"/>
      <c r="J395" s="23"/>
      <c r="K395" s="23"/>
    </row>
    <row r="396" hidden="1" spans="1:11">
      <c r="A396" s="126">
        <v>2130803</v>
      </c>
      <c r="B396" s="191" t="s">
        <v>406</v>
      </c>
      <c r="C396" s="192"/>
      <c r="D396" s="23"/>
      <c r="E396" s="23"/>
      <c r="F396" s="23"/>
      <c r="G396" s="23"/>
      <c r="H396" s="23"/>
      <c r="I396" s="23"/>
      <c r="J396" s="23"/>
      <c r="K396" s="23"/>
    </row>
    <row r="397" hidden="1" spans="1:11">
      <c r="A397" s="126">
        <v>2130804</v>
      </c>
      <c r="B397" s="191" t="s">
        <v>407</v>
      </c>
      <c r="C397" s="192"/>
      <c r="D397" s="23"/>
      <c r="E397" s="23"/>
      <c r="F397" s="23"/>
      <c r="G397" s="23"/>
      <c r="H397" s="23"/>
      <c r="I397" s="23"/>
      <c r="J397" s="23"/>
      <c r="K397" s="23"/>
    </row>
    <row r="398" hidden="1" spans="1:11">
      <c r="A398" s="126">
        <v>2130899</v>
      </c>
      <c r="B398" s="191" t="s">
        <v>408</v>
      </c>
      <c r="C398" s="192"/>
      <c r="D398" s="23"/>
      <c r="E398" s="23"/>
      <c r="F398" s="23"/>
      <c r="G398" s="23"/>
      <c r="H398" s="23"/>
      <c r="I398" s="23"/>
      <c r="J398" s="23"/>
      <c r="K398" s="23"/>
    </row>
    <row r="399" hidden="1" spans="1:11">
      <c r="A399" s="125">
        <v>21399</v>
      </c>
      <c r="B399" s="191" t="s">
        <v>409</v>
      </c>
      <c r="C399" s="192"/>
      <c r="D399" s="23"/>
      <c r="E399" s="23"/>
      <c r="F399" s="23"/>
      <c r="G399" s="23"/>
      <c r="H399" s="23"/>
      <c r="I399" s="23"/>
      <c r="J399" s="23"/>
      <c r="K399" s="23"/>
    </row>
    <row r="400" hidden="1" spans="1:11">
      <c r="A400" s="126">
        <v>2139999</v>
      </c>
      <c r="B400" s="191" t="s">
        <v>410</v>
      </c>
      <c r="C400" s="192"/>
      <c r="D400" s="23"/>
      <c r="E400" s="23"/>
      <c r="F400" s="23"/>
      <c r="G400" s="23"/>
      <c r="H400" s="23"/>
      <c r="I400" s="23"/>
      <c r="J400" s="23"/>
      <c r="K400" s="23"/>
    </row>
    <row r="401" spans="1:11">
      <c r="A401" s="122">
        <v>214</v>
      </c>
      <c r="B401" s="191" t="s">
        <v>411</v>
      </c>
      <c r="C401" s="192">
        <v>4031900</v>
      </c>
      <c r="D401" s="23"/>
      <c r="E401" s="23"/>
      <c r="F401" s="23"/>
      <c r="G401" s="23"/>
      <c r="H401" s="23"/>
      <c r="I401" s="23"/>
      <c r="J401" s="23"/>
      <c r="K401" s="23"/>
    </row>
    <row r="402" spans="1:11">
      <c r="A402" s="125">
        <v>21401</v>
      </c>
      <c r="B402" s="191" t="s">
        <v>412</v>
      </c>
      <c r="C402" s="192">
        <v>431900</v>
      </c>
      <c r="D402" s="23"/>
      <c r="E402" s="23"/>
      <c r="F402" s="23"/>
      <c r="G402" s="23"/>
      <c r="H402" s="23"/>
      <c r="I402" s="23"/>
      <c r="J402" s="23"/>
      <c r="K402" s="23"/>
    </row>
    <row r="403" hidden="1" spans="1:11">
      <c r="A403" s="126">
        <v>2140101</v>
      </c>
      <c r="B403" s="191" t="s">
        <v>77</v>
      </c>
      <c r="C403" s="192"/>
      <c r="D403" s="23"/>
      <c r="E403" s="23"/>
      <c r="F403" s="23"/>
      <c r="G403" s="23"/>
      <c r="H403" s="23"/>
      <c r="I403" s="23"/>
      <c r="J403" s="23"/>
      <c r="K403" s="23"/>
    </row>
    <row r="404" spans="1:11">
      <c r="A404" s="126">
        <v>2140104</v>
      </c>
      <c r="B404" s="191" t="s">
        <v>413</v>
      </c>
      <c r="C404" s="192">
        <v>250000</v>
      </c>
      <c r="D404" s="23"/>
      <c r="E404" s="23"/>
      <c r="F404" s="23"/>
      <c r="G404" s="23"/>
      <c r="H404" s="23"/>
      <c r="I404" s="23"/>
      <c r="J404" s="23"/>
      <c r="K404" s="23"/>
    </row>
    <row r="405" spans="1:11">
      <c r="A405" s="126">
        <v>2140106</v>
      </c>
      <c r="B405" s="191" t="s">
        <v>414</v>
      </c>
      <c r="C405" s="192">
        <v>181900</v>
      </c>
      <c r="D405" s="23"/>
      <c r="E405" s="23"/>
      <c r="F405" s="23"/>
      <c r="G405" s="23"/>
      <c r="H405" s="23"/>
      <c r="I405" s="23"/>
      <c r="J405" s="23"/>
      <c r="K405" s="23"/>
    </row>
    <row r="406" hidden="1" spans="1:11">
      <c r="A406" s="126">
        <v>2140110</v>
      </c>
      <c r="B406" s="191" t="s">
        <v>415</v>
      </c>
      <c r="C406" s="192"/>
      <c r="D406" s="23"/>
      <c r="E406" s="23"/>
      <c r="F406" s="23"/>
      <c r="G406" s="23"/>
      <c r="H406" s="23"/>
      <c r="I406" s="23"/>
      <c r="J406" s="23"/>
      <c r="K406" s="23"/>
    </row>
    <row r="407" hidden="1" spans="1:11">
      <c r="A407" s="126">
        <v>2140112</v>
      </c>
      <c r="B407" s="191" t="s">
        <v>416</v>
      </c>
      <c r="C407" s="192"/>
      <c r="D407" s="23"/>
      <c r="E407" s="23"/>
      <c r="F407" s="23"/>
      <c r="G407" s="23"/>
      <c r="H407" s="23"/>
      <c r="I407" s="23"/>
      <c r="J407" s="23"/>
      <c r="K407" s="23"/>
    </row>
    <row r="408" hidden="1" spans="1:11">
      <c r="A408" s="126">
        <v>2140123</v>
      </c>
      <c r="B408" s="191" t="s">
        <v>417</v>
      </c>
      <c r="C408" s="192"/>
      <c r="D408" s="23"/>
      <c r="E408" s="23"/>
      <c r="F408" s="23"/>
      <c r="G408" s="23"/>
      <c r="H408" s="23"/>
      <c r="I408" s="23"/>
      <c r="J408" s="23"/>
      <c r="K408" s="23"/>
    </row>
    <row r="409" hidden="1" spans="1:11">
      <c r="A409" s="126">
        <v>2140128</v>
      </c>
      <c r="B409" s="191" t="s">
        <v>418</v>
      </c>
      <c r="C409" s="192"/>
      <c r="D409" s="23"/>
      <c r="E409" s="23"/>
      <c r="F409" s="23"/>
      <c r="G409" s="23"/>
      <c r="H409" s="23"/>
      <c r="I409" s="23"/>
      <c r="J409" s="23"/>
      <c r="K409" s="23"/>
    </row>
    <row r="410" hidden="1" spans="1:11">
      <c r="A410" s="126">
        <v>2140131</v>
      </c>
      <c r="B410" s="191" t="s">
        <v>419</v>
      </c>
      <c r="C410" s="192"/>
      <c r="D410" s="23"/>
      <c r="E410" s="23"/>
      <c r="F410" s="23"/>
      <c r="G410" s="23"/>
      <c r="H410" s="23"/>
      <c r="I410" s="23"/>
      <c r="J410" s="23"/>
      <c r="K410" s="23"/>
    </row>
    <row r="411" hidden="1" spans="1:11">
      <c r="A411" s="126">
        <v>2140136</v>
      </c>
      <c r="B411" s="191" t="s">
        <v>420</v>
      </c>
      <c r="C411" s="192"/>
      <c r="D411" s="23"/>
      <c r="E411" s="23"/>
      <c r="F411" s="23"/>
      <c r="G411" s="23"/>
      <c r="H411" s="23"/>
      <c r="I411" s="23"/>
      <c r="J411" s="23"/>
      <c r="K411" s="23"/>
    </row>
    <row r="412" hidden="1" spans="1:11">
      <c r="A412" s="126">
        <v>2140139</v>
      </c>
      <c r="B412" s="191" t="s">
        <v>421</v>
      </c>
      <c r="C412" s="192"/>
      <c r="D412" s="23"/>
      <c r="E412" s="23"/>
      <c r="F412" s="23"/>
      <c r="G412" s="23"/>
      <c r="H412" s="23"/>
      <c r="I412" s="23"/>
      <c r="J412" s="23"/>
      <c r="K412" s="23"/>
    </row>
    <row r="413" hidden="1" spans="1:11">
      <c r="A413" s="126">
        <v>2140199</v>
      </c>
      <c r="B413" s="191" t="s">
        <v>422</v>
      </c>
      <c r="C413" s="192"/>
      <c r="D413" s="23"/>
      <c r="E413" s="23"/>
      <c r="F413" s="23"/>
      <c r="G413" s="23"/>
      <c r="H413" s="23"/>
      <c r="I413" s="23"/>
      <c r="J413" s="23"/>
      <c r="K413" s="23"/>
    </row>
    <row r="414" hidden="1" spans="1:11">
      <c r="A414" s="125">
        <v>21404</v>
      </c>
      <c r="B414" s="191" t="s">
        <v>423</v>
      </c>
      <c r="C414" s="192"/>
      <c r="D414" s="23"/>
      <c r="E414" s="23"/>
      <c r="F414" s="23"/>
      <c r="G414" s="23"/>
      <c r="H414" s="23"/>
      <c r="I414" s="23"/>
      <c r="J414" s="23"/>
      <c r="K414" s="23"/>
    </row>
    <row r="415" hidden="1" spans="1:11">
      <c r="A415" s="126">
        <v>2140499</v>
      </c>
      <c r="B415" s="191" t="s">
        <v>424</v>
      </c>
      <c r="C415" s="192"/>
      <c r="D415" s="23"/>
      <c r="E415" s="23"/>
      <c r="F415" s="23"/>
      <c r="G415" s="23"/>
      <c r="H415" s="23"/>
      <c r="I415" s="23"/>
      <c r="J415" s="23"/>
      <c r="K415" s="23"/>
    </row>
    <row r="416" spans="1:11">
      <c r="A416" s="125">
        <v>21406</v>
      </c>
      <c r="B416" s="191" t="s">
        <v>425</v>
      </c>
      <c r="C416" s="192">
        <v>3600000</v>
      </c>
      <c r="D416" s="23"/>
      <c r="E416" s="23"/>
      <c r="F416" s="23"/>
      <c r="G416" s="23"/>
      <c r="H416" s="23"/>
      <c r="I416" s="23"/>
      <c r="J416" s="23"/>
      <c r="K416" s="23"/>
    </row>
    <row r="417" hidden="1" spans="1:11">
      <c r="A417" s="126">
        <v>2140601</v>
      </c>
      <c r="B417" s="191" t="s">
        <v>426</v>
      </c>
      <c r="C417" s="192"/>
      <c r="D417" s="23"/>
      <c r="E417" s="23"/>
      <c r="F417" s="23"/>
      <c r="G417" s="23"/>
      <c r="H417" s="23"/>
      <c r="I417" s="23"/>
      <c r="J417" s="23"/>
      <c r="K417" s="23"/>
    </row>
    <row r="418" spans="1:11">
      <c r="A418" s="126">
        <v>2140602</v>
      </c>
      <c r="B418" s="191" t="s">
        <v>427</v>
      </c>
      <c r="C418" s="192">
        <v>3600000</v>
      </c>
      <c r="D418" s="23"/>
      <c r="E418" s="23"/>
      <c r="F418" s="23"/>
      <c r="G418" s="23"/>
      <c r="H418" s="23"/>
      <c r="I418" s="23"/>
      <c r="J418" s="23"/>
      <c r="K418" s="23"/>
    </row>
    <row r="419" hidden="1" spans="1:11">
      <c r="A419" s="125">
        <v>21499</v>
      </c>
      <c r="B419" s="191" t="s">
        <v>428</v>
      </c>
      <c r="C419" s="192"/>
      <c r="D419" s="23"/>
      <c r="E419" s="23"/>
      <c r="F419" s="23"/>
      <c r="G419" s="23"/>
      <c r="H419" s="23"/>
      <c r="I419" s="23"/>
      <c r="J419" s="23"/>
      <c r="K419" s="23"/>
    </row>
    <row r="420" hidden="1" spans="1:11">
      <c r="A420" s="126">
        <v>2149901</v>
      </c>
      <c r="B420" s="191" t="s">
        <v>429</v>
      </c>
      <c r="C420" s="192"/>
      <c r="D420" s="23"/>
      <c r="E420" s="23"/>
      <c r="F420" s="23"/>
      <c r="G420" s="23"/>
      <c r="H420" s="23"/>
      <c r="I420" s="23"/>
      <c r="J420" s="23"/>
      <c r="K420" s="23"/>
    </row>
    <row r="421" hidden="1" spans="1:11">
      <c r="A421" s="126">
        <v>2149999</v>
      </c>
      <c r="B421" s="191" t="s">
        <v>430</v>
      </c>
      <c r="C421" s="192"/>
      <c r="D421" s="23"/>
      <c r="E421" s="23"/>
      <c r="F421" s="23"/>
      <c r="G421" s="23"/>
      <c r="H421" s="23"/>
      <c r="I421" s="23"/>
      <c r="J421" s="23"/>
      <c r="K421" s="23"/>
    </row>
    <row r="422" hidden="1" spans="1:11">
      <c r="A422" s="122">
        <v>215</v>
      </c>
      <c r="B422" s="191" t="s">
        <v>431</v>
      </c>
      <c r="C422" s="192"/>
      <c r="D422" s="23"/>
      <c r="E422" s="23"/>
      <c r="F422" s="23"/>
      <c r="G422" s="23"/>
      <c r="H422" s="23"/>
      <c r="I422" s="23"/>
      <c r="J422" s="23"/>
      <c r="K422" s="23"/>
    </row>
    <row r="423" hidden="1" spans="1:11">
      <c r="A423" s="125">
        <v>21502</v>
      </c>
      <c r="B423" s="191" t="s">
        <v>432</v>
      </c>
      <c r="C423" s="192"/>
      <c r="D423" s="23"/>
      <c r="E423" s="23"/>
      <c r="F423" s="23"/>
      <c r="G423" s="23"/>
      <c r="H423" s="23"/>
      <c r="I423" s="23"/>
      <c r="J423" s="23"/>
      <c r="K423" s="23"/>
    </row>
    <row r="424" hidden="1" spans="1:11">
      <c r="A424" s="126">
        <v>2150299</v>
      </c>
      <c r="B424" s="191" t="s">
        <v>433</v>
      </c>
      <c r="C424" s="192"/>
      <c r="D424" s="23"/>
      <c r="E424" s="23"/>
      <c r="F424" s="23"/>
      <c r="G424" s="23"/>
      <c r="H424" s="23"/>
      <c r="I424" s="23"/>
      <c r="J424" s="23"/>
      <c r="K424" s="23"/>
    </row>
    <row r="425" hidden="1" spans="1:11">
      <c r="A425" s="125">
        <v>21508</v>
      </c>
      <c r="B425" s="191" t="s">
        <v>434</v>
      </c>
      <c r="C425" s="192"/>
      <c r="D425" s="23"/>
      <c r="E425" s="23"/>
      <c r="F425" s="23"/>
      <c r="G425" s="23"/>
      <c r="H425" s="23"/>
      <c r="I425" s="23"/>
      <c r="J425" s="23"/>
      <c r="K425" s="23"/>
    </row>
    <row r="426" hidden="1" spans="1:11">
      <c r="A426" s="126">
        <v>2150805</v>
      </c>
      <c r="B426" s="191" t="s">
        <v>435</v>
      </c>
      <c r="C426" s="192"/>
      <c r="D426" s="23"/>
      <c r="E426" s="23"/>
      <c r="F426" s="23"/>
      <c r="G426" s="23"/>
      <c r="H426" s="23"/>
      <c r="I426" s="23"/>
      <c r="J426" s="23"/>
      <c r="K426" s="23"/>
    </row>
    <row r="427" hidden="1" spans="1:11">
      <c r="A427" s="126">
        <v>2150899</v>
      </c>
      <c r="B427" s="191" t="s">
        <v>436</v>
      </c>
      <c r="C427" s="192"/>
      <c r="D427" s="23"/>
      <c r="E427" s="23"/>
      <c r="F427" s="23"/>
      <c r="G427" s="23"/>
      <c r="H427" s="23"/>
      <c r="I427" s="23"/>
      <c r="J427" s="23"/>
      <c r="K427" s="23"/>
    </row>
    <row r="428" hidden="1" spans="1:11">
      <c r="A428" s="125">
        <v>21599</v>
      </c>
      <c r="B428" s="191" t="s">
        <v>437</v>
      </c>
      <c r="C428" s="192"/>
      <c r="D428" s="23"/>
      <c r="E428" s="23"/>
      <c r="F428" s="23"/>
      <c r="G428" s="23"/>
      <c r="H428" s="23"/>
      <c r="I428" s="23"/>
      <c r="J428" s="23"/>
      <c r="K428" s="23"/>
    </row>
    <row r="429" hidden="1" spans="1:11">
      <c r="A429" s="126">
        <v>2159999</v>
      </c>
      <c r="B429" s="191" t="s">
        <v>438</v>
      </c>
      <c r="C429" s="192"/>
      <c r="D429" s="23"/>
      <c r="E429" s="23"/>
      <c r="F429" s="23"/>
      <c r="G429" s="23"/>
      <c r="H429" s="23"/>
      <c r="I429" s="23"/>
      <c r="J429" s="23"/>
      <c r="K429" s="23"/>
    </row>
    <row r="430" hidden="1" spans="1:11">
      <c r="A430" s="122">
        <v>216</v>
      </c>
      <c r="B430" s="191" t="s">
        <v>439</v>
      </c>
      <c r="C430" s="192"/>
      <c r="D430" s="23"/>
      <c r="E430" s="23"/>
      <c r="F430" s="23"/>
      <c r="G430" s="23"/>
      <c r="H430" s="23"/>
      <c r="I430" s="23"/>
      <c r="J430" s="23"/>
      <c r="K430" s="23"/>
    </row>
    <row r="431" hidden="1" spans="1:11">
      <c r="A431" s="125">
        <v>21602</v>
      </c>
      <c r="B431" s="191" t="s">
        <v>440</v>
      </c>
      <c r="C431" s="192"/>
      <c r="D431" s="23"/>
      <c r="E431" s="23"/>
      <c r="F431" s="23"/>
      <c r="G431" s="23"/>
      <c r="H431" s="23"/>
      <c r="I431" s="23"/>
      <c r="J431" s="23"/>
      <c r="K431" s="23"/>
    </row>
    <row r="432" hidden="1" spans="1:11">
      <c r="A432" s="126">
        <v>2160201</v>
      </c>
      <c r="B432" s="191" t="s">
        <v>77</v>
      </c>
      <c r="C432" s="192"/>
      <c r="D432" s="23"/>
      <c r="E432" s="23"/>
      <c r="F432" s="23"/>
      <c r="G432" s="23"/>
      <c r="H432" s="23"/>
      <c r="I432" s="23"/>
      <c r="J432" s="23"/>
      <c r="K432" s="23"/>
    </row>
    <row r="433" hidden="1" spans="1:11">
      <c r="A433" s="126">
        <v>2160219</v>
      </c>
      <c r="B433" s="191" t="s">
        <v>441</v>
      </c>
      <c r="C433" s="192"/>
      <c r="D433" s="23"/>
      <c r="E433" s="23"/>
      <c r="F433" s="23"/>
      <c r="G433" s="23"/>
      <c r="H433" s="23"/>
      <c r="I433" s="23"/>
      <c r="J433" s="23"/>
      <c r="K433" s="23"/>
    </row>
    <row r="434" hidden="1" spans="1:11">
      <c r="A434" s="126">
        <v>2160299</v>
      </c>
      <c r="B434" s="191" t="s">
        <v>442</v>
      </c>
      <c r="C434" s="192"/>
      <c r="D434" s="23"/>
      <c r="E434" s="23"/>
      <c r="F434" s="23"/>
      <c r="G434" s="23"/>
      <c r="H434" s="23"/>
      <c r="I434" s="23"/>
      <c r="J434" s="23"/>
      <c r="K434" s="23"/>
    </row>
    <row r="435" hidden="1" spans="1:11">
      <c r="A435" s="125">
        <v>21606</v>
      </c>
      <c r="B435" s="191" t="s">
        <v>443</v>
      </c>
      <c r="C435" s="192"/>
      <c r="D435" s="23"/>
      <c r="E435" s="23"/>
      <c r="F435" s="23"/>
      <c r="G435" s="23"/>
      <c r="H435" s="23"/>
      <c r="I435" s="23"/>
      <c r="J435" s="23"/>
      <c r="K435" s="23"/>
    </row>
    <row r="436" hidden="1" spans="1:11">
      <c r="A436" s="126">
        <v>2160699</v>
      </c>
      <c r="B436" s="191" t="s">
        <v>444</v>
      </c>
      <c r="C436" s="192"/>
      <c r="D436" s="23"/>
      <c r="E436" s="23"/>
      <c r="F436" s="23"/>
      <c r="G436" s="23"/>
      <c r="H436" s="23"/>
      <c r="I436" s="23"/>
      <c r="J436" s="23"/>
      <c r="K436" s="23"/>
    </row>
    <row r="437" hidden="1" spans="1:11">
      <c r="A437" s="125">
        <v>21699</v>
      </c>
      <c r="B437" s="191" t="s">
        <v>445</v>
      </c>
      <c r="C437" s="192"/>
      <c r="D437" s="23"/>
      <c r="E437" s="23"/>
      <c r="F437" s="23"/>
      <c r="G437" s="23"/>
      <c r="H437" s="23"/>
      <c r="I437" s="23"/>
      <c r="J437" s="23"/>
      <c r="K437" s="23"/>
    </row>
    <row r="438" hidden="1" spans="1:11">
      <c r="A438" s="126">
        <v>2169999</v>
      </c>
      <c r="B438" s="191" t="s">
        <v>446</v>
      </c>
      <c r="C438" s="192"/>
      <c r="D438" s="23"/>
      <c r="E438" s="23"/>
      <c r="F438" s="23"/>
      <c r="G438" s="23"/>
      <c r="H438" s="23"/>
      <c r="I438" s="23"/>
      <c r="J438" s="23"/>
      <c r="K438" s="23"/>
    </row>
    <row r="439" hidden="1" spans="1:11">
      <c r="A439" s="122">
        <v>217</v>
      </c>
      <c r="B439" s="191" t="s">
        <v>447</v>
      </c>
      <c r="C439" s="192"/>
      <c r="D439" s="23"/>
      <c r="E439" s="23"/>
      <c r="F439" s="23"/>
      <c r="G439" s="23"/>
      <c r="H439" s="23"/>
      <c r="I439" s="23"/>
      <c r="J439" s="23"/>
      <c r="K439" s="23"/>
    </row>
    <row r="440" hidden="1" spans="1:11">
      <c r="A440" s="125">
        <v>21703</v>
      </c>
      <c r="B440" s="191" t="s">
        <v>448</v>
      </c>
      <c r="C440" s="192"/>
      <c r="D440" s="23"/>
      <c r="E440" s="23"/>
      <c r="F440" s="23"/>
      <c r="G440" s="23"/>
      <c r="H440" s="23"/>
      <c r="I440" s="23"/>
      <c r="J440" s="23"/>
      <c r="K440" s="23"/>
    </row>
    <row r="441" hidden="1" spans="1:11">
      <c r="A441" s="126">
        <v>2170302</v>
      </c>
      <c r="B441" s="191" t="s">
        <v>449</v>
      </c>
      <c r="C441" s="192"/>
      <c r="D441" s="23"/>
      <c r="E441" s="23"/>
      <c r="F441" s="23"/>
      <c r="G441" s="23"/>
      <c r="H441" s="23"/>
      <c r="I441" s="23"/>
      <c r="J441" s="23"/>
      <c r="K441" s="23"/>
    </row>
    <row r="442" hidden="1" spans="1:11">
      <c r="A442" s="125">
        <v>21799</v>
      </c>
      <c r="B442" s="191" t="s">
        <v>450</v>
      </c>
      <c r="C442" s="192"/>
      <c r="D442" s="23"/>
      <c r="E442" s="23"/>
      <c r="F442" s="23"/>
      <c r="G442" s="23"/>
      <c r="H442" s="23"/>
      <c r="I442" s="23"/>
      <c r="J442" s="23"/>
      <c r="K442" s="23"/>
    </row>
    <row r="443" hidden="1" spans="1:11">
      <c r="A443" s="126">
        <v>2179901</v>
      </c>
      <c r="B443" s="191" t="s">
        <v>451</v>
      </c>
      <c r="C443" s="192"/>
      <c r="D443" s="23"/>
      <c r="E443" s="23"/>
      <c r="F443" s="23"/>
      <c r="G443" s="23"/>
      <c r="H443" s="23"/>
      <c r="I443" s="23"/>
      <c r="J443" s="23"/>
      <c r="K443" s="23"/>
    </row>
    <row r="444" hidden="1" spans="1:11">
      <c r="A444" s="126">
        <v>2179902</v>
      </c>
      <c r="B444" s="191" t="s">
        <v>452</v>
      </c>
      <c r="C444" s="192"/>
      <c r="D444" s="23"/>
      <c r="E444" s="23"/>
      <c r="F444" s="23"/>
      <c r="G444" s="23"/>
      <c r="H444" s="23"/>
      <c r="I444" s="23"/>
      <c r="J444" s="23"/>
      <c r="K444" s="23"/>
    </row>
    <row r="445" spans="1:11">
      <c r="A445" s="122">
        <v>220</v>
      </c>
      <c r="B445" s="191" t="s">
        <v>453</v>
      </c>
      <c r="C445" s="192">
        <v>50000</v>
      </c>
      <c r="D445" s="23"/>
      <c r="E445" s="23"/>
      <c r="F445" s="23"/>
      <c r="G445" s="23"/>
      <c r="H445" s="23"/>
      <c r="I445" s="23"/>
      <c r="J445" s="23"/>
      <c r="K445" s="23"/>
    </row>
    <row r="446" spans="1:11">
      <c r="A446" s="125">
        <v>22001</v>
      </c>
      <c r="B446" s="191" t="s">
        <v>454</v>
      </c>
      <c r="C446" s="192">
        <v>50000</v>
      </c>
      <c r="D446" s="23"/>
      <c r="E446" s="23"/>
      <c r="F446" s="23"/>
      <c r="G446" s="23"/>
      <c r="H446" s="23"/>
      <c r="I446" s="23"/>
      <c r="J446" s="23"/>
      <c r="K446" s="23"/>
    </row>
    <row r="447" hidden="1" spans="1:11">
      <c r="A447" s="126">
        <v>2200101</v>
      </c>
      <c r="B447" s="191" t="s">
        <v>77</v>
      </c>
      <c r="C447" s="192"/>
      <c r="D447" s="23"/>
      <c r="E447" s="23"/>
      <c r="F447" s="23"/>
      <c r="G447" s="23"/>
      <c r="H447" s="23"/>
      <c r="I447" s="23"/>
      <c r="J447" s="23"/>
      <c r="K447" s="23"/>
    </row>
    <row r="448" hidden="1" spans="1:11">
      <c r="A448" s="126">
        <v>2200106</v>
      </c>
      <c r="B448" s="191" t="s">
        <v>455</v>
      </c>
      <c r="C448" s="192"/>
      <c r="D448" s="23"/>
      <c r="E448" s="23"/>
      <c r="F448" s="23"/>
      <c r="G448" s="23"/>
      <c r="H448" s="23"/>
      <c r="I448" s="23"/>
      <c r="J448" s="23"/>
      <c r="K448" s="23"/>
    </row>
    <row r="449" hidden="1" spans="1:11">
      <c r="A449" s="126">
        <v>2200109</v>
      </c>
      <c r="B449" s="191" t="s">
        <v>456</v>
      </c>
      <c r="C449" s="192"/>
      <c r="D449" s="23"/>
      <c r="E449" s="23"/>
      <c r="F449" s="23"/>
      <c r="G449" s="23"/>
      <c r="H449" s="23"/>
      <c r="I449" s="23"/>
      <c r="J449" s="23"/>
      <c r="K449" s="23"/>
    </row>
    <row r="450" hidden="1" spans="1:11">
      <c r="A450" s="126">
        <v>2200112</v>
      </c>
      <c r="B450" s="191" t="s">
        <v>457</v>
      </c>
      <c r="C450" s="192"/>
      <c r="D450" s="23"/>
      <c r="E450" s="23"/>
      <c r="F450" s="23"/>
      <c r="G450" s="23"/>
      <c r="H450" s="23"/>
      <c r="I450" s="23"/>
      <c r="J450" s="23"/>
      <c r="K450" s="23"/>
    </row>
    <row r="451" hidden="1" spans="1:11">
      <c r="A451" s="126">
        <v>2200114</v>
      </c>
      <c r="B451" s="191" t="s">
        <v>458</v>
      </c>
      <c r="C451" s="192"/>
      <c r="D451" s="23"/>
      <c r="E451" s="23"/>
      <c r="F451" s="23"/>
      <c r="G451" s="23"/>
      <c r="H451" s="23"/>
      <c r="I451" s="23"/>
      <c r="J451" s="23"/>
      <c r="K451" s="23"/>
    </row>
    <row r="452" hidden="1" spans="1:11">
      <c r="A452" s="126">
        <v>2200150</v>
      </c>
      <c r="B452" s="191" t="s">
        <v>81</v>
      </c>
      <c r="C452" s="192"/>
      <c r="D452" s="23"/>
      <c r="E452" s="23"/>
      <c r="F452" s="23"/>
      <c r="G452" s="23"/>
      <c r="H452" s="23"/>
      <c r="I452" s="23"/>
      <c r="J452" s="23"/>
      <c r="K452" s="23"/>
    </row>
    <row r="453" hidden="1" spans="1:11">
      <c r="A453" s="126">
        <v>2200199</v>
      </c>
      <c r="B453" s="191" t="s">
        <v>459</v>
      </c>
      <c r="C453" s="192"/>
      <c r="D453" s="23"/>
      <c r="E453" s="23"/>
      <c r="F453" s="23"/>
      <c r="G453" s="23"/>
      <c r="H453" s="23"/>
      <c r="I453" s="23"/>
      <c r="J453" s="23"/>
      <c r="K453" s="23"/>
    </row>
    <row r="454" hidden="1" spans="1:11">
      <c r="A454" s="125">
        <v>22005</v>
      </c>
      <c r="B454" s="191" t="s">
        <v>460</v>
      </c>
      <c r="C454" s="192"/>
      <c r="D454" s="23"/>
      <c r="E454" s="23"/>
      <c r="F454" s="23"/>
      <c r="G454" s="23"/>
      <c r="H454" s="23"/>
      <c r="I454" s="23"/>
      <c r="J454" s="23"/>
      <c r="K454" s="23"/>
    </row>
    <row r="455" hidden="1" spans="1:11">
      <c r="A455" s="126">
        <v>2200501</v>
      </c>
      <c r="B455" s="191" t="s">
        <v>77</v>
      </c>
      <c r="C455" s="192"/>
      <c r="D455" s="23"/>
      <c r="E455" s="23"/>
      <c r="F455" s="23"/>
      <c r="G455" s="23"/>
      <c r="H455" s="23"/>
      <c r="I455" s="23"/>
      <c r="J455" s="23"/>
      <c r="K455" s="23"/>
    </row>
    <row r="456" hidden="1" spans="1:11">
      <c r="A456" s="126">
        <v>2200509</v>
      </c>
      <c r="B456" s="191" t="s">
        <v>461</v>
      </c>
      <c r="C456" s="192"/>
      <c r="D456" s="23"/>
      <c r="E456" s="23"/>
      <c r="F456" s="23"/>
      <c r="G456" s="23"/>
      <c r="H456" s="23"/>
      <c r="I456" s="23"/>
      <c r="J456" s="23"/>
      <c r="K456" s="23"/>
    </row>
    <row r="457" hidden="1" spans="1:11">
      <c r="A457" s="125">
        <v>22099</v>
      </c>
      <c r="B457" s="191" t="s">
        <v>462</v>
      </c>
      <c r="C457" s="192"/>
      <c r="D457" s="23"/>
      <c r="E457" s="23"/>
      <c r="F457" s="23"/>
      <c r="G457" s="23"/>
      <c r="H457" s="23"/>
      <c r="I457" s="23"/>
      <c r="J457" s="23"/>
      <c r="K457" s="23"/>
    </row>
    <row r="458" hidden="1" spans="1:11">
      <c r="A458" s="126">
        <v>2209901</v>
      </c>
      <c r="B458" s="191" t="s">
        <v>463</v>
      </c>
      <c r="C458" s="192"/>
      <c r="D458" s="23"/>
      <c r="E458" s="23"/>
      <c r="F458" s="23"/>
      <c r="G458" s="23"/>
      <c r="H458" s="23"/>
      <c r="I458" s="23"/>
      <c r="J458" s="23"/>
      <c r="K458" s="23"/>
    </row>
    <row r="459" spans="1:11">
      <c r="A459" s="122">
        <v>221</v>
      </c>
      <c r="B459" s="191" t="s">
        <v>464</v>
      </c>
      <c r="C459" s="192">
        <v>1184424</v>
      </c>
      <c r="D459" s="23"/>
      <c r="E459" s="23"/>
      <c r="F459" s="23"/>
      <c r="G459" s="23"/>
      <c r="H459" s="23"/>
      <c r="I459" s="23"/>
      <c r="J459" s="23"/>
      <c r="K459" s="23"/>
    </row>
    <row r="460" hidden="1" spans="1:11">
      <c r="A460" s="125">
        <v>22101</v>
      </c>
      <c r="B460" s="191" t="s">
        <v>465</v>
      </c>
      <c r="C460" s="192"/>
      <c r="D460" s="23"/>
      <c r="E460" s="23"/>
      <c r="F460" s="23"/>
      <c r="G460" s="23"/>
      <c r="H460" s="23"/>
      <c r="I460" s="23"/>
      <c r="J460" s="23"/>
      <c r="K460" s="23"/>
    </row>
    <row r="461" hidden="1" spans="1:11">
      <c r="A461" s="126">
        <v>2210101</v>
      </c>
      <c r="B461" s="191" t="s">
        <v>466</v>
      </c>
      <c r="C461" s="192"/>
      <c r="D461" s="23"/>
      <c r="E461" s="23"/>
      <c r="F461" s="23"/>
      <c r="G461" s="23"/>
      <c r="H461" s="23"/>
      <c r="I461" s="23"/>
      <c r="J461" s="23"/>
      <c r="K461" s="23"/>
    </row>
    <row r="462" hidden="1" spans="1:11">
      <c r="A462" s="126">
        <v>2210103</v>
      </c>
      <c r="B462" s="191" t="s">
        <v>467</v>
      </c>
      <c r="C462" s="192"/>
      <c r="D462" s="23"/>
      <c r="E462" s="23"/>
      <c r="F462" s="23"/>
      <c r="G462" s="23"/>
      <c r="H462" s="23"/>
      <c r="I462" s="23"/>
      <c r="J462" s="23"/>
      <c r="K462" s="23"/>
    </row>
    <row r="463" hidden="1" spans="1:11">
      <c r="A463" s="126">
        <v>2210105</v>
      </c>
      <c r="B463" s="191" t="s">
        <v>468</v>
      </c>
      <c r="C463" s="192"/>
      <c r="D463" s="23"/>
      <c r="E463" s="23"/>
      <c r="F463" s="23"/>
      <c r="G463" s="23"/>
      <c r="H463" s="23"/>
      <c r="I463" s="23"/>
      <c r="J463" s="23"/>
      <c r="K463" s="23"/>
    </row>
    <row r="464" hidden="1" spans="1:11">
      <c r="A464" s="126">
        <v>2210107</v>
      </c>
      <c r="B464" s="191" t="s">
        <v>469</v>
      </c>
      <c r="C464" s="192"/>
      <c r="D464" s="23"/>
      <c r="E464" s="23"/>
      <c r="F464" s="23"/>
      <c r="G464" s="23"/>
      <c r="H464" s="23"/>
      <c r="I464" s="23"/>
      <c r="J464" s="23"/>
      <c r="K464" s="23"/>
    </row>
    <row r="465" hidden="1" spans="1:11">
      <c r="A465" s="126">
        <v>2210199</v>
      </c>
      <c r="B465" s="191" t="s">
        <v>470</v>
      </c>
      <c r="C465" s="192"/>
      <c r="D465" s="23"/>
      <c r="E465" s="23"/>
      <c r="F465" s="23"/>
      <c r="G465" s="23"/>
      <c r="H465" s="23"/>
      <c r="I465" s="23"/>
      <c r="J465" s="23"/>
      <c r="K465" s="23"/>
    </row>
    <row r="466" spans="1:11">
      <c r="A466" s="125">
        <v>22102</v>
      </c>
      <c r="B466" s="191" t="s">
        <v>471</v>
      </c>
      <c r="C466" s="192">
        <v>1184424</v>
      </c>
      <c r="D466" s="23"/>
      <c r="E466" s="23"/>
      <c r="F466" s="23"/>
      <c r="G466" s="23"/>
      <c r="H466" s="23"/>
      <c r="I466" s="23"/>
      <c r="J466" s="23"/>
      <c r="K466" s="23"/>
    </row>
    <row r="467" spans="1:11">
      <c r="A467" s="126">
        <v>2210201</v>
      </c>
      <c r="B467" s="191" t="s">
        <v>472</v>
      </c>
      <c r="C467" s="192">
        <v>1184424</v>
      </c>
      <c r="D467" s="23"/>
      <c r="E467" s="23"/>
      <c r="F467" s="23"/>
      <c r="G467" s="23"/>
      <c r="H467" s="23"/>
      <c r="I467" s="23"/>
      <c r="J467" s="23"/>
      <c r="K467" s="23"/>
    </row>
    <row r="468" hidden="1" spans="1:11">
      <c r="A468" s="122">
        <v>222</v>
      </c>
      <c r="B468" s="191" t="s">
        <v>473</v>
      </c>
      <c r="C468" s="192"/>
      <c r="D468" s="23"/>
      <c r="E468" s="23"/>
      <c r="F468" s="23"/>
      <c r="G468" s="23"/>
      <c r="H468" s="23"/>
      <c r="I468" s="23"/>
      <c r="J468" s="23"/>
      <c r="K468" s="23"/>
    </row>
    <row r="469" hidden="1" spans="1:11">
      <c r="A469" s="125">
        <v>22204</v>
      </c>
      <c r="B469" s="191" t="s">
        <v>474</v>
      </c>
      <c r="C469" s="192"/>
      <c r="D469" s="23"/>
      <c r="E469" s="23"/>
      <c r="F469" s="23"/>
      <c r="G469" s="23"/>
      <c r="H469" s="23"/>
      <c r="I469" s="23"/>
      <c r="J469" s="23"/>
      <c r="K469" s="23"/>
    </row>
    <row r="470" hidden="1" spans="1:11">
      <c r="A470" s="126">
        <v>2220401</v>
      </c>
      <c r="B470" s="191" t="s">
        <v>475</v>
      </c>
      <c r="C470" s="192"/>
      <c r="D470" s="23"/>
      <c r="E470" s="23"/>
      <c r="F470" s="23"/>
      <c r="G470" s="23"/>
      <c r="H470" s="23"/>
      <c r="I470" s="23"/>
      <c r="J470" s="23"/>
      <c r="K470" s="23"/>
    </row>
    <row r="471" hidden="1" spans="1:11">
      <c r="A471" s="125">
        <v>22205</v>
      </c>
      <c r="B471" s="191" t="s">
        <v>476</v>
      </c>
      <c r="C471" s="192"/>
      <c r="D471" s="23"/>
      <c r="E471" s="23"/>
      <c r="F471" s="23"/>
      <c r="G471" s="23"/>
      <c r="H471" s="23"/>
      <c r="I471" s="23"/>
      <c r="J471" s="23"/>
      <c r="K471" s="23"/>
    </row>
    <row r="472" hidden="1" spans="1:11">
      <c r="A472" s="126">
        <v>2220599</v>
      </c>
      <c r="B472" s="191" t="s">
        <v>477</v>
      </c>
      <c r="C472" s="192"/>
      <c r="D472" s="23"/>
      <c r="E472" s="23"/>
      <c r="F472" s="23"/>
      <c r="G472" s="23"/>
      <c r="H472" s="23"/>
      <c r="I472" s="23"/>
      <c r="J472" s="23"/>
      <c r="K472" s="23"/>
    </row>
    <row r="473" spans="1:11">
      <c r="A473" s="122">
        <v>224</v>
      </c>
      <c r="B473" s="191" t="s">
        <v>478</v>
      </c>
      <c r="C473" s="192">
        <v>100000</v>
      </c>
      <c r="D473" s="23"/>
      <c r="E473" s="23"/>
      <c r="F473" s="23"/>
      <c r="G473" s="23"/>
      <c r="H473" s="23"/>
      <c r="I473" s="23"/>
      <c r="J473" s="23"/>
      <c r="K473" s="23"/>
    </row>
    <row r="474" spans="1:11">
      <c r="A474" s="125">
        <v>22401</v>
      </c>
      <c r="B474" s="191" t="s">
        <v>479</v>
      </c>
      <c r="C474" s="192">
        <v>100000</v>
      </c>
      <c r="D474" s="23"/>
      <c r="E474" s="23"/>
      <c r="F474" s="23"/>
      <c r="G474" s="23"/>
      <c r="H474" s="23"/>
      <c r="I474" s="23"/>
      <c r="J474" s="23"/>
      <c r="K474" s="23"/>
    </row>
    <row r="475" hidden="1" spans="1:11">
      <c r="A475" s="126">
        <v>2240101</v>
      </c>
      <c r="B475" s="191" t="s">
        <v>77</v>
      </c>
      <c r="C475" s="192"/>
      <c r="D475" s="23"/>
      <c r="E475" s="23"/>
      <c r="F475" s="23"/>
      <c r="G475" s="23"/>
      <c r="H475" s="23"/>
      <c r="I475" s="23"/>
      <c r="J475" s="23"/>
      <c r="K475" s="23"/>
    </row>
    <row r="476" hidden="1" spans="1:11">
      <c r="A476" s="126">
        <v>2240109</v>
      </c>
      <c r="B476" s="191" t="s">
        <v>480</v>
      </c>
      <c r="C476" s="192"/>
      <c r="D476" s="23"/>
      <c r="E476" s="23"/>
      <c r="F476" s="23"/>
      <c r="G476" s="23"/>
      <c r="H476" s="23"/>
      <c r="I476" s="23"/>
      <c r="J476" s="23"/>
      <c r="K476" s="23"/>
    </row>
    <row r="477" hidden="1" spans="1:11">
      <c r="A477" s="126">
        <v>2240150</v>
      </c>
      <c r="B477" s="191" t="s">
        <v>81</v>
      </c>
      <c r="C477" s="192"/>
      <c r="D477" s="23"/>
      <c r="E477" s="23"/>
      <c r="F477" s="23"/>
      <c r="G477" s="23"/>
      <c r="H477" s="23"/>
      <c r="I477" s="23"/>
      <c r="J477" s="23"/>
      <c r="K477" s="23"/>
    </row>
    <row r="478" spans="1:11">
      <c r="A478" s="126">
        <v>2240199</v>
      </c>
      <c r="B478" s="191" t="s">
        <v>481</v>
      </c>
      <c r="C478" s="192">
        <v>100000</v>
      </c>
      <c r="D478" s="23"/>
      <c r="E478" s="23"/>
      <c r="F478" s="23"/>
      <c r="G478" s="23"/>
      <c r="H478" s="23"/>
      <c r="I478" s="23"/>
      <c r="J478" s="23"/>
      <c r="K478" s="23"/>
    </row>
    <row r="479" hidden="1" spans="1:11">
      <c r="A479" s="125">
        <v>22402</v>
      </c>
      <c r="B479" s="191" t="s">
        <v>482</v>
      </c>
      <c r="C479" s="192"/>
      <c r="D479" s="23"/>
      <c r="E479" s="23"/>
      <c r="F479" s="23"/>
      <c r="G479" s="23"/>
      <c r="H479" s="23"/>
      <c r="I479" s="23"/>
      <c r="J479" s="23"/>
      <c r="K479" s="23"/>
    </row>
    <row r="480" hidden="1" spans="1:11">
      <c r="A480" s="126">
        <v>2240299</v>
      </c>
      <c r="B480" s="191" t="s">
        <v>483</v>
      </c>
      <c r="C480" s="192"/>
      <c r="D480" s="23"/>
      <c r="E480" s="23"/>
      <c r="F480" s="23"/>
      <c r="G480" s="23"/>
      <c r="H480" s="23"/>
      <c r="I480" s="23"/>
      <c r="J480" s="23"/>
      <c r="K480" s="23"/>
    </row>
    <row r="481" hidden="1" spans="1:11">
      <c r="A481" s="125">
        <v>22405</v>
      </c>
      <c r="B481" s="191" t="s">
        <v>484</v>
      </c>
      <c r="C481" s="192"/>
      <c r="D481" s="23"/>
      <c r="E481" s="23"/>
      <c r="F481" s="23"/>
      <c r="G481" s="23"/>
      <c r="H481" s="23"/>
      <c r="I481" s="23"/>
      <c r="J481" s="23"/>
      <c r="K481" s="23"/>
    </row>
    <row r="482" hidden="1" spans="1:11">
      <c r="A482" s="126">
        <v>2240550</v>
      </c>
      <c r="B482" s="191" t="s">
        <v>485</v>
      </c>
      <c r="C482" s="192"/>
      <c r="D482" s="23"/>
      <c r="E482" s="23"/>
      <c r="F482" s="23"/>
      <c r="G482" s="23"/>
      <c r="H482" s="23"/>
      <c r="I482" s="23"/>
      <c r="J482" s="23"/>
      <c r="K482" s="23"/>
    </row>
    <row r="483" hidden="1" spans="1:11">
      <c r="A483" s="126">
        <v>2240599</v>
      </c>
      <c r="B483" s="191" t="s">
        <v>486</v>
      </c>
      <c r="C483" s="192"/>
      <c r="D483" s="23"/>
      <c r="E483" s="23"/>
      <c r="F483" s="23"/>
      <c r="G483" s="23"/>
      <c r="H483" s="23"/>
      <c r="I483" s="23"/>
      <c r="J483" s="23"/>
      <c r="K483" s="23"/>
    </row>
    <row r="484" hidden="1" spans="1:11">
      <c r="A484" s="125">
        <v>22406</v>
      </c>
      <c r="B484" s="191" t="s">
        <v>487</v>
      </c>
      <c r="C484" s="192"/>
      <c r="D484" s="23"/>
      <c r="E484" s="23"/>
      <c r="F484" s="23"/>
      <c r="G484" s="23"/>
      <c r="H484" s="23"/>
      <c r="I484" s="23"/>
      <c r="J484" s="23"/>
      <c r="K484" s="23"/>
    </row>
    <row r="485" hidden="1" spans="1:11">
      <c r="A485" s="126">
        <v>2240601</v>
      </c>
      <c r="B485" s="191" t="s">
        <v>488</v>
      </c>
      <c r="C485" s="192"/>
      <c r="D485" s="23"/>
      <c r="E485" s="23"/>
      <c r="F485" s="23"/>
      <c r="G485" s="23"/>
      <c r="H485" s="23"/>
      <c r="I485" s="23"/>
      <c r="J485" s="23"/>
      <c r="K485" s="23"/>
    </row>
    <row r="486" hidden="1" spans="1:11">
      <c r="A486" s="126">
        <v>2240699</v>
      </c>
      <c r="B486" s="191" t="s">
        <v>489</v>
      </c>
      <c r="C486" s="192"/>
      <c r="D486" s="23"/>
      <c r="E486" s="23"/>
      <c r="F486" s="23"/>
      <c r="G486" s="23"/>
      <c r="H486" s="23"/>
      <c r="I486" s="23"/>
      <c r="J486" s="23"/>
      <c r="K486" s="23"/>
    </row>
    <row r="487" hidden="1" spans="1:11">
      <c r="A487" s="125">
        <v>22407</v>
      </c>
      <c r="B487" s="191" t="s">
        <v>490</v>
      </c>
      <c r="C487" s="192"/>
      <c r="D487" s="23"/>
      <c r="E487" s="23"/>
      <c r="F487" s="23"/>
      <c r="G487" s="23"/>
      <c r="H487" s="23"/>
      <c r="I487" s="23"/>
      <c r="J487" s="23"/>
      <c r="K487" s="23"/>
    </row>
    <row r="488" hidden="1" spans="1:11">
      <c r="A488" s="126">
        <v>2240701</v>
      </c>
      <c r="B488" s="191" t="s">
        <v>491</v>
      </c>
      <c r="C488" s="192"/>
      <c r="D488" s="23"/>
      <c r="E488" s="23"/>
      <c r="F488" s="23"/>
      <c r="G488" s="23"/>
      <c r="H488" s="23"/>
      <c r="I488" s="23"/>
      <c r="J488" s="23"/>
      <c r="K488" s="23"/>
    </row>
    <row r="489" hidden="1" spans="1:11">
      <c r="A489" s="126">
        <v>2240702</v>
      </c>
      <c r="B489" s="191" t="s">
        <v>492</v>
      </c>
      <c r="C489" s="192"/>
      <c r="D489" s="23"/>
      <c r="E489" s="23"/>
      <c r="F489" s="23"/>
      <c r="G489" s="23"/>
      <c r="H489" s="23"/>
      <c r="I489" s="23"/>
      <c r="J489" s="23"/>
      <c r="K489" s="23"/>
    </row>
    <row r="490" hidden="1" spans="1:11">
      <c r="A490" s="126">
        <v>2240703</v>
      </c>
      <c r="B490" s="191" t="s">
        <v>493</v>
      </c>
      <c r="C490" s="192"/>
      <c r="D490" s="23"/>
      <c r="E490" s="23"/>
      <c r="F490" s="23"/>
      <c r="G490" s="23"/>
      <c r="H490" s="23"/>
      <c r="I490" s="23"/>
      <c r="J490" s="23"/>
      <c r="K490" s="23"/>
    </row>
    <row r="491" spans="1:11">
      <c r="A491" s="122">
        <v>229</v>
      </c>
      <c r="B491" s="191" t="s">
        <v>494</v>
      </c>
      <c r="C491" s="192">
        <v>2000</v>
      </c>
      <c r="D491" s="23"/>
      <c r="E491" s="23"/>
      <c r="F491" s="23"/>
      <c r="G491" s="23"/>
      <c r="H491" s="23"/>
      <c r="I491" s="23"/>
      <c r="J491" s="23"/>
      <c r="K491" s="23"/>
    </row>
    <row r="492" spans="1:11">
      <c r="A492" s="125">
        <v>22999</v>
      </c>
      <c r="B492" s="191" t="s">
        <v>495</v>
      </c>
      <c r="C492" s="192">
        <v>2000</v>
      </c>
      <c r="D492" s="23"/>
      <c r="E492" s="23"/>
      <c r="F492" s="23"/>
      <c r="G492" s="23"/>
      <c r="H492" s="23"/>
      <c r="I492" s="23"/>
      <c r="J492" s="23"/>
      <c r="K492" s="23"/>
    </row>
    <row r="493" spans="1:11">
      <c r="A493" s="126">
        <v>2299901</v>
      </c>
      <c r="B493" s="191" t="s">
        <v>496</v>
      </c>
      <c r="C493" s="192">
        <v>2000</v>
      </c>
      <c r="D493" s="23"/>
      <c r="E493" s="23"/>
      <c r="F493" s="23"/>
      <c r="G493" s="23"/>
      <c r="H493" s="23"/>
      <c r="I493" s="23"/>
      <c r="J493" s="23"/>
      <c r="K493" s="23"/>
    </row>
    <row r="494" hidden="1" spans="1:11">
      <c r="A494" s="122">
        <v>232</v>
      </c>
      <c r="B494" s="191" t="s">
        <v>497</v>
      </c>
      <c r="C494" s="192"/>
      <c r="D494" s="23"/>
      <c r="E494" s="23"/>
      <c r="F494" s="23"/>
      <c r="G494" s="23"/>
      <c r="H494" s="23"/>
      <c r="I494" s="23"/>
      <c r="J494" s="23"/>
      <c r="K494" s="23"/>
    </row>
    <row r="495" hidden="1" spans="1:11">
      <c r="A495" s="125">
        <v>23203</v>
      </c>
      <c r="B495" s="191" t="s">
        <v>498</v>
      </c>
      <c r="C495" s="192"/>
      <c r="D495" s="23"/>
      <c r="E495" s="23"/>
      <c r="F495" s="23"/>
      <c r="G495" s="23"/>
      <c r="H495" s="23"/>
      <c r="I495" s="23"/>
      <c r="J495" s="23"/>
      <c r="K495" s="23"/>
    </row>
    <row r="496" hidden="1" spans="1:11">
      <c r="A496" s="126">
        <v>2320301</v>
      </c>
      <c r="B496" s="191" t="s">
        <v>499</v>
      </c>
      <c r="C496" s="192"/>
      <c r="D496" s="23"/>
      <c r="E496" s="23"/>
      <c r="F496" s="23"/>
      <c r="G496" s="23"/>
      <c r="H496" s="23"/>
      <c r="I496" s="23"/>
      <c r="J496" s="23"/>
      <c r="K496" s="23"/>
    </row>
    <row r="497" hidden="1" spans="1:11">
      <c r="A497" s="122">
        <v>233</v>
      </c>
      <c r="B497" s="191" t="s">
        <v>500</v>
      </c>
      <c r="C497" s="192"/>
      <c r="D497" s="23"/>
      <c r="E497" s="23"/>
      <c r="F497" s="23"/>
      <c r="G497" s="23"/>
      <c r="H497" s="23"/>
      <c r="I497" s="23"/>
      <c r="J497" s="23"/>
      <c r="K497" s="23"/>
    </row>
    <row r="498" hidden="1" spans="1:11">
      <c r="A498" s="125">
        <v>23303</v>
      </c>
      <c r="B498" s="191" t="s">
        <v>501</v>
      </c>
      <c r="C498" s="192"/>
      <c r="D498" s="23"/>
      <c r="E498" s="23"/>
      <c r="F498" s="23"/>
      <c r="G498" s="23"/>
      <c r="H498" s="23"/>
      <c r="I498" s="23"/>
      <c r="J498" s="23"/>
      <c r="K498" s="23"/>
    </row>
    <row r="499" ht="36.75" customHeight="1" spans="1:11">
      <c r="A499" s="193" t="s">
        <v>502</v>
      </c>
      <c r="B499" s="193"/>
      <c r="C499" s="194"/>
      <c r="D499" s="23"/>
      <c r="E499" s="23"/>
      <c r="F499" s="23"/>
      <c r="G499" s="23"/>
      <c r="H499" s="23"/>
      <c r="I499" s="23"/>
      <c r="J499" s="23"/>
      <c r="K499" s="23"/>
    </row>
    <row r="500" hidden="1"/>
    <row r="501" ht="21.95" hidden="1" customHeight="1" spans="3:3">
      <c r="C501" s="180" t="s">
        <v>503</v>
      </c>
    </row>
  </sheetData>
  <autoFilter ref="A1:C501">
    <filterColumn colId="2">
      <filters>
        <filter val="3600000.00"/>
        <filter val="1100000.00"/>
        <filter val="100000.00"/>
        <filter val="300000.00"/>
        <filter val="1978.00"/>
        <filter val="2000.00"/>
        <filter val="4920.00"/>
        <filter val="1206000.00"/>
        <filter val="11162036.64"/>
        <filter val="507793.05"/>
        <filter val="11475.20"/>
        <filter val="1055686.60"/>
        <filter val="48887.30"/>
        <filter val="11044649.34"/>
        <filter val="87363.78"/>
        <filter val="1039736.12"/>
        <filter val="3437161.17"/>
        <filter val="执行数"/>
        <filter val="2357538.80"/>
        <filter val="3834012.29"/>
        <filter val="44540.00"/>
        <filter val="2146510.00"/>
        <filter val="48000.00"/>
        <filter val="649194.00"/>
        <filter val="4031900.00"/>
        <filter val="431900.00"/>
        <filter val="234470.00"/>
        <filter val="834900.00"/>
        <filter val="135300.00"/>
        <filter val="3935498.02"/>
        <filter val="120000.00"/>
        <filter val="1020400.00"/>
        <filter val="1022100.00"/>
        <filter val="722100.00"/>
        <filter val="4120877.02"/>
        <filter val="14500.00"/>
        <filter val="881627.98"/>
        <filter val="181900.00"/>
        <filter val="482000.00"/>
        <filter val="1184424.00"/>
        <filter val="185379.00"/>
        <filter val="186800.00"/>
        <filter val="295156.12"/>
        <filter val="1671150.00"/>
        <filter val="74250.00"/>
        <filter val="5790926.29"/>
        <filter val="362160.00"/>
        <filter val="67500.00"/>
        <filter val="807590.60"/>
        <filter val="7999805.32"/>
        <filter val="注：本表详细反映2020年一般公共预算本级支出情况，按预算法要求细化到功能分类项级科目。"/>
        <filter val="833627.98"/>
        <filter val="465672.08"/>
        <filter val="250000.00"/>
        <filter val="50000.00"/>
        <filter val="454000.00"/>
        <filter val="54000.00"/>
        <filter val="45752155.02"/>
        <filter val="2020年本级一般公共预算本级支出执行表"/>
        <filter val="558376.12"/>
        <filter val="385644.48"/>
        <filter val="1242486.60"/>
        <filter val="14751563.31"/>
        <filter val="555075.32"/>
        <filter val="287522.22"/>
        <filter val="单位：万元"/>
        <filter val="6990730.00"/>
        <filter val="296280.00"/>
        <filter val="96350.00"/>
      </filters>
    </filterColumn>
    <extLst/>
  </autoFilter>
  <mergeCells count="5">
    <mergeCell ref="A2:C2"/>
    <mergeCell ref="A3:C3"/>
    <mergeCell ref="A4:B4"/>
    <mergeCell ref="A5:B5"/>
    <mergeCell ref="A499:C499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J53"/>
  <sheetViews>
    <sheetView workbookViewId="0">
      <selection activeCell="A25" sqref="A1:J25"/>
    </sheetView>
  </sheetViews>
  <sheetFormatPr defaultColWidth="9" defaultRowHeight="14.25"/>
  <cols>
    <col min="1" max="1" width="39.125" style="128" customWidth="1"/>
    <col min="2" max="2" width="11.125" style="129" customWidth="1"/>
    <col min="3" max="3" width="12.375" style="129" customWidth="1"/>
    <col min="4" max="4" width="11.125" style="130" hidden="1" customWidth="1"/>
    <col min="5" max="5" width="11.75" style="131" customWidth="1"/>
    <col min="6" max="6" width="35.125" style="132" customWidth="1"/>
    <col min="7" max="7" width="11.125" style="129" customWidth="1"/>
    <col min="8" max="8" width="14.5" style="133" customWidth="1"/>
    <col min="9" max="9" width="11.125" style="131" hidden="1" customWidth="1"/>
    <col min="10" max="10" width="11.75" style="131" customWidth="1"/>
    <col min="11" max="16384" width="9" style="134"/>
  </cols>
  <sheetData>
    <row r="1" ht="18" customHeight="1" spans="1:10">
      <c r="A1" s="135" t="s">
        <v>504</v>
      </c>
      <c r="B1" s="135"/>
      <c r="C1" s="135"/>
      <c r="D1" s="135"/>
      <c r="E1" s="135"/>
      <c r="F1" s="135"/>
      <c r="G1" s="136"/>
      <c r="H1" s="137"/>
      <c r="I1" s="174"/>
      <c r="J1" s="135"/>
    </row>
    <row r="2" ht="33" customHeight="1" spans="1:10">
      <c r="A2" s="138" t="s">
        <v>505</v>
      </c>
      <c r="B2" s="138"/>
      <c r="C2" s="138"/>
      <c r="D2" s="138"/>
      <c r="E2" s="138"/>
      <c r="F2" s="138"/>
      <c r="G2" s="138"/>
      <c r="H2" s="138"/>
      <c r="I2" s="138"/>
      <c r="J2" s="138"/>
    </row>
    <row r="3" ht="20.25" customHeight="1" spans="1:10">
      <c r="A3" s="139" t="s">
        <v>506</v>
      </c>
      <c r="B3" s="139"/>
      <c r="C3" s="139"/>
      <c r="D3" s="139"/>
      <c r="E3" s="139"/>
      <c r="F3" s="139"/>
      <c r="G3" s="140"/>
      <c r="H3" s="141"/>
      <c r="I3" s="175"/>
      <c r="J3" s="176" t="s">
        <v>2</v>
      </c>
    </row>
    <row r="4" ht="56.25" spans="1:10">
      <c r="A4" s="142" t="s">
        <v>507</v>
      </c>
      <c r="B4" s="143" t="s">
        <v>4</v>
      </c>
      <c r="C4" s="143" t="s">
        <v>5</v>
      </c>
      <c r="D4" s="144" t="s">
        <v>6</v>
      </c>
      <c r="E4" s="145" t="s">
        <v>7</v>
      </c>
      <c r="F4" s="142" t="s">
        <v>73</v>
      </c>
      <c r="G4" s="143" t="s">
        <v>4</v>
      </c>
      <c r="H4" s="80" t="s">
        <v>5</v>
      </c>
      <c r="I4" s="177" t="s">
        <v>6</v>
      </c>
      <c r="J4" s="145" t="s">
        <v>7</v>
      </c>
    </row>
    <row r="5" ht="20.1" customHeight="1" spans="1:10">
      <c r="A5" s="142" t="s">
        <v>9</v>
      </c>
      <c r="B5" s="146">
        <f>B6+B20</f>
        <v>0</v>
      </c>
      <c r="C5" s="146">
        <f t="shared" ref="C5:D5" si="0">C6+C20</f>
        <v>31522438.2</v>
      </c>
      <c r="D5" s="147">
        <f t="shared" si="0"/>
        <v>0</v>
      </c>
      <c r="E5" s="148" t="s">
        <v>506</v>
      </c>
      <c r="F5" s="149" t="s">
        <v>9</v>
      </c>
      <c r="G5" s="146">
        <f>G6+G20</f>
        <v>0</v>
      </c>
      <c r="H5" s="146">
        <f>H6+H20</f>
        <v>31522438.2</v>
      </c>
      <c r="I5" s="147" t="e">
        <f>I6+I20</f>
        <v>#REF!</v>
      </c>
      <c r="J5" s="148" t="s">
        <v>506</v>
      </c>
    </row>
    <row r="6" ht="20.1" customHeight="1" spans="1:10">
      <c r="A6" s="149" t="s">
        <v>10</v>
      </c>
      <c r="B6" s="146">
        <f>SUM(B7:B19)</f>
        <v>0</v>
      </c>
      <c r="C6" s="146">
        <f t="shared" ref="C6:D6" si="1">SUM(C7:C19)</f>
        <v>0</v>
      </c>
      <c r="D6" s="150">
        <f t="shared" si="1"/>
        <v>0</v>
      </c>
      <c r="E6" s="148"/>
      <c r="F6" s="149" t="s">
        <v>11</v>
      </c>
      <c r="G6" s="146">
        <f>SUM(G7:G19)</f>
        <v>0</v>
      </c>
      <c r="H6" s="146">
        <f>SUM(H7:H16)</f>
        <v>31522438.2</v>
      </c>
      <c r="I6" s="150">
        <f>SUM(I7:I19)</f>
        <v>0</v>
      </c>
      <c r="J6" s="148"/>
    </row>
    <row r="7" ht="20.1" customHeight="1" spans="1:10">
      <c r="A7" s="151" t="s">
        <v>508</v>
      </c>
      <c r="B7" s="152"/>
      <c r="C7" s="152"/>
      <c r="D7" s="153"/>
      <c r="E7" s="148"/>
      <c r="F7" s="154" t="s">
        <v>509</v>
      </c>
      <c r="G7" s="152"/>
      <c r="H7" s="152"/>
      <c r="I7" s="153"/>
      <c r="J7" s="148"/>
    </row>
    <row r="8" ht="20.1" customHeight="1" spans="1:10">
      <c r="A8" s="155" t="s">
        <v>510</v>
      </c>
      <c r="B8" s="152"/>
      <c r="C8" s="152"/>
      <c r="D8" s="153"/>
      <c r="E8" s="148"/>
      <c r="F8" s="154" t="s">
        <v>511</v>
      </c>
      <c r="G8" s="152"/>
      <c r="H8" s="152">
        <v>1690000</v>
      </c>
      <c r="I8" s="153"/>
      <c r="J8" s="148"/>
    </row>
    <row r="9" ht="20.1" customHeight="1" spans="1:10">
      <c r="A9" s="155" t="s">
        <v>512</v>
      </c>
      <c r="B9" s="152"/>
      <c r="C9" s="152"/>
      <c r="D9" s="153"/>
      <c r="E9" s="148"/>
      <c r="F9" s="154" t="s">
        <v>513</v>
      </c>
      <c r="G9" s="152"/>
      <c r="H9" s="152">
        <v>16479288.2</v>
      </c>
      <c r="I9" s="153"/>
      <c r="J9" s="148">
        <v>4.23152006349206</v>
      </c>
    </row>
    <row r="10" ht="20.1" customHeight="1" spans="1:10">
      <c r="A10" s="155" t="s">
        <v>514</v>
      </c>
      <c r="B10" s="152"/>
      <c r="C10" s="152"/>
      <c r="D10" s="153"/>
      <c r="E10" s="148"/>
      <c r="F10" s="154" t="s">
        <v>515</v>
      </c>
      <c r="G10" s="152"/>
      <c r="H10" s="152">
        <v>13164550</v>
      </c>
      <c r="I10" s="153"/>
      <c r="J10" s="148">
        <v>0.571378960162528</v>
      </c>
    </row>
    <row r="11" ht="20.1" customHeight="1" spans="1:10">
      <c r="A11" s="155" t="s">
        <v>516</v>
      </c>
      <c r="B11" s="156"/>
      <c r="C11" s="152"/>
      <c r="D11" s="153"/>
      <c r="E11" s="148"/>
      <c r="F11" s="154" t="s">
        <v>517</v>
      </c>
      <c r="G11" s="156"/>
      <c r="H11" s="152">
        <v>188600</v>
      </c>
      <c r="I11" s="153"/>
      <c r="J11" s="148"/>
    </row>
    <row r="12" ht="20.1" customHeight="1" spans="1:10">
      <c r="A12" s="155" t="s">
        <v>518</v>
      </c>
      <c r="B12" s="156"/>
      <c r="C12" s="152"/>
      <c r="D12" s="153"/>
      <c r="E12" s="148"/>
      <c r="F12" s="154" t="s">
        <v>519</v>
      </c>
      <c r="G12" s="156"/>
      <c r="H12" s="152"/>
      <c r="I12" s="153"/>
      <c r="J12" s="148"/>
    </row>
    <row r="13" ht="20.1" customHeight="1" spans="1:10">
      <c r="A13" s="155" t="s">
        <v>520</v>
      </c>
      <c r="B13" s="156"/>
      <c r="C13" s="152"/>
      <c r="D13" s="153"/>
      <c r="E13" s="148"/>
      <c r="F13" s="154" t="s">
        <v>521</v>
      </c>
      <c r="G13" s="156"/>
      <c r="H13" s="152"/>
      <c r="I13" s="153"/>
      <c r="J13" s="148"/>
    </row>
    <row r="14" ht="20.1" customHeight="1" spans="1:10">
      <c r="A14" s="155" t="s">
        <v>522</v>
      </c>
      <c r="B14" s="156"/>
      <c r="C14" s="152"/>
      <c r="D14" s="153"/>
      <c r="E14" s="148"/>
      <c r="F14" s="154" t="s">
        <v>523</v>
      </c>
      <c r="G14" s="156"/>
      <c r="H14" s="152"/>
      <c r="I14" s="153"/>
      <c r="J14" s="148"/>
    </row>
    <row r="15" ht="20.1" customHeight="1" spans="1:10">
      <c r="A15" s="155" t="s">
        <v>524</v>
      </c>
      <c r="B15" s="156"/>
      <c r="C15" s="152"/>
      <c r="D15" s="153"/>
      <c r="E15" s="148"/>
      <c r="F15" s="157"/>
      <c r="G15" s="156"/>
      <c r="H15" s="152"/>
      <c r="I15" s="153"/>
      <c r="J15" s="148"/>
    </row>
    <row r="16" ht="20.1" customHeight="1" spans="1:10">
      <c r="A16" s="155" t="s">
        <v>525</v>
      </c>
      <c r="B16" s="156"/>
      <c r="C16" s="152"/>
      <c r="D16" s="153"/>
      <c r="E16" s="148"/>
      <c r="F16" s="157"/>
      <c r="G16" s="156"/>
      <c r="H16" s="152"/>
      <c r="I16" s="153"/>
      <c r="J16" s="148"/>
    </row>
    <row r="17" ht="20.1" customHeight="1" spans="1:10">
      <c r="A17" s="158" t="s">
        <v>526</v>
      </c>
      <c r="B17" s="156"/>
      <c r="C17" s="152"/>
      <c r="D17" s="153"/>
      <c r="E17" s="148"/>
      <c r="F17" s="157"/>
      <c r="G17" s="156"/>
      <c r="H17" s="152"/>
      <c r="I17" s="153"/>
      <c r="J17" s="148"/>
    </row>
    <row r="18" ht="20.1" customHeight="1" spans="1:10">
      <c r="A18" s="158" t="s">
        <v>527</v>
      </c>
      <c r="B18" s="156"/>
      <c r="C18" s="152"/>
      <c r="D18" s="153"/>
      <c r="E18" s="148"/>
      <c r="F18" s="157"/>
      <c r="G18" s="156"/>
      <c r="H18" s="152"/>
      <c r="I18" s="153"/>
      <c r="J18" s="148"/>
    </row>
    <row r="19" ht="20.1" customHeight="1" spans="1:10">
      <c r="A19" s="158" t="s">
        <v>528</v>
      </c>
      <c r="B19" s="152"/>
      <c r="C19" s="152"/>
      <c r="D19" s="153"/>
      <c r="E19" s="148"/>
      <c r="F19" s="157"/>
      <c r="G19" s="152"/>
      <c r="H19" s="152"/>
      <c r="I19" s="153"/>
      <c r="J19" s="148"/>
    </row>
    <row r="20" ht="20.1" customHeight="1" spans="1:10">
      <c r="A20" s="149" t="s">
        <v>63</v>
      </c>
      <c r="B20" s="146">
        <f>B21+B22</f>
        <v>0</v>
      </c>
      <c r="C20" s="146">
        <f>C21+C22</f>
        <v>31522438.2</v>
      </c>
      <c r="D20" s="153"/>
      <c r="E20" s="148"/>
      <c r="F20" s="159" t="s">
        <v>65</v>
      </c>
      <c r="G20" s="146">
        <f>G21+G22</f>
        <v>0</v>
      </c>
      <c r="H20" s="146">
        <f>H21+H22</f>
        <v>0</v>
      </c>
      <c r="I20" s="153" t="e">
        <f>I21+#REF!+#REF!+#REF!+I22</f>
        <v>#REF!</v>
      </c>
      <c r="J20" s="148"/>
    </row>
    <row r="21" ht="20.1" customHeight="1" spans="1:10">
      <c r="A21" s="158" t="s">
        <v>66</v>
      </c>
      <c r="B21" s="160"/>
      <c r="C21" s="161">
        <v>31522438.2</v>
      </c>
      <c r="D21" s="153"/>
      <c r="E21" s="148">
        <v>1.73449373541416</v>
      </c>
      <c r="F21" s="154" t="s">
        <v>529</v>
      </c>
      <c r="G21" s="160"/>
      <c r="H21" s="161"/>
      <c r="I21" s="153">
        <v>19033</v>
      </c>
      <c r="J21" s="148"/>
    </row>
    <row r="22" ht="20.1" customHeight="1" spans="1:10">
      <c r="A22" s="158" t="s">
        <v>68</v>
      </c>
      <c r="B22" s="162"/>
      <c r="C22" s="162"/>
      <c r="D22" s="153"/>
      <c r="E22" s="148"/>
      <c r="F22" s="158" t="s">
        <v>69</v>
      </c>
      <c r="G22" s="162"/>
      <c r="H22" s="162"/>
      <c r="I22" s="153">
        <v>2800</v>
      </c>
      <c r="J22" s="148"/>
    </row>
    <row r="23" ht="20.1" customHeight="1" spans="1:10">
      <c r="A23" s="158"/>
      <c r="B23" s="163"/>
      <c r="C23" s="163"/>
      <c r="D23" s="164"/>
      <c r="E23" s="165"/>
      <c r="F23" s="166"/>
      <c r="G23" s="163"/>
      <c r="H23" s="167"/>
      <c r="I23" s="178"/>
      <c r="J23" s="148"/>
    </row>
    <row r="24" ht="20.1" customHeight="1" spans="1:10">
      <c r="A24" s="168"/>
      <c r="B24" s="169"/>
      <c r="C24" s="169"/>
      <c r="D24" s="170"/>
      <c r="E24" s="168"/>
      <c r="F24" s="158"/>
      <c r="G24" s="169"/>
      <c r="H24" s="171"/>
      <c r="J24" s="168"/>
    </row>
    <row r="25" ht="37.5" customHeight="1" spans="1:10">
      <c r="A25" s="172" t="s">
        <v>530</v>
      </c>
      <c r="B25" s="172"/>
      <c r="C25" s="172"/>
      <c r="D25" s="172"/>
      <c r="E25" s="172"/>
      <c r="F25" s="172"/>
      <c r="G25" s="172"/>
      <c r="H25" s="172"/>
      <c r="I25" s="172"/>
      <c r="J25" s="172"/>
    </row>
    <row r="26" ht="20.1" customHeight="1" spans="5:10">
      <c r="E26" s="134"/>
      <c r="J26" s="134"/>
    </row>
    <row r="27" ht="20.1" customHeight="1" spans="5:10">
      <c r="E27" s="134"/>
      <c r="J27" s="134"/>
    </row>
    <row r="28" ht="20.1" customHeight="1"/>
    <row r="29" spans="1:10">
      <c r="A29" s="134"/>
      <c r="D29" s="134"/>
      <c r="E29" s="134"/>
      <c r="F29" s="173"/>
      <c r="J29" s="134"/>
    </row>
    <row r="30" spans="1:10">
      <c r="A30" s="134"/>
      <c r="D30" s="134"/>
      <c r="E30" s="134"/>
      <c r="F30" s="173"/>
      <c r="J30" s="134"/>
    </row>
    <row r="31" spans="1:10">
      <c r="A31" s="134"/>
      <c r="D31" s="134"/>
      <c r="E31" s="134"/>
      <c r="F31" s="173"/>
      <c r="J31" s="134"/>
    </row>
    <row r="32" spans="1:10">
      <c r="A32" s="134"/>
      <c r="D32" s="134"/>
      <c r="E32" s="134"/>
      <c r="F32" s="173"/>
      <c r="J32" s="134"/>
    </row>
    <row r="33" spans="1:10">
      <c r="A33" s="134"/>
      <c r="D33" s="134"/>
      <c r="E33" s="134"/>
      <c r="F33" s="173"/>
      <c r="J33" s="134"/>
    </row>
    <row r="34" spans="1:10">
      <c r="A34" s="134"/>
      <c r="D34" s="134"/>
      <c r="E34" s="134"/>
      <c r="F34" s="173"/>
      <c r="J34" s="134"/>
    </row>
    <row r="35" spans="1:10">
      <c r="A35" s="134"/>
      <c r="D35" s="134"/>
      <c r="E35" s="134"/>
      <c r="F35" s="173"/>
      <c r="J35" s="134"/>
    </row>
    <row r="36" spans="1:10">
      <c r="A36" s="134"/>
      <c r="D36" s="134"/>
      <c r="E36" s="134"/>
      <c r="F36" s="173"/>
      <c r="J36" s="134"/>
    </row>
    <row r="37" spans="1:10">
      <c r="A37" s="134"/>
      <c r="D37" s="134"/>
      <c r="E37" s="134"/>
      <c r="F37" s="173"/>
      <c r="J37" s="134"/>
    </row>
    <row r="38" spans="1:10">
      <c r="A38" s="134"/>
      <c r="D38" s="134"/>
      <c r="E38" s="134"/>
      <c r="F38" s="173"/>
      <c r="J38" s="134"/>
    </row>
    <row r="39" spans="1:10">
      <c r="A39" s="134"/>
      <c r="D39" s="134"/>
      <c r="E39" s="134"/>
      <c r="F39" s="173"/>
      <c r="J39" s="134"/>
    </row>
    <row r="40" spans="1:10">
      <c r="A40" s="134"/>
      <c r="D40" s="134"/>
      <c r="E40" s="134"/>
      <c r="F40" s="173"/>
      <c r="J40" s="134"/>
    </row>
    <row r="41" spans="1:10">
      <c r="A41" s="134"/>
      <c r="D41" s="134"/>
      <c r="E41" s="134"/>
      <c r="F41" s="173"/>
      <c r="J41" s="134"/>
    </row>
    <row r="42" spans="1:10">
      <c r="A42" s="134"/>
      <c r="D42" s="134"/>
      <c r="E42" s="134"/>
      <c r="F42" s="173"/>
      <c r="J42" s="134"/>
    </row>
    <row r="43" spans="1:10">
      <c r="A43" s="134"/>
      <c r="D43" s="134"/>
      <c r="E43" s="134"/>
      <c r="F43" s="173"/>
      <c r="J43" s="134"/>
    </row>
    <row r="44" spans="1:10">
      <c r="A44" s="134"/>
      <c r="D44" s="134"/>
      <c r="E44" s="134"/>
      <c r="F44" s="173"/>
      <c r="J44" s="134"/>
    </row>
    <row r="45" ht="20.1" customHeight="1" spans="1:1">
      <c r="A45" s="134"/>
    </row>
    <row r="46" ht="20.1" customHeight="1" spans="1:1">
      <c r="A46" s="134"/>
    </row>
    <row r="47" s="128" customFormat="1" ht="20.1" customHeight="1" spans="2:10">
      <c r="B47" s="129"/>
      <c r="C47" s="129"/>
      <c r="D47" s="130"/>
      <c r="E47" s="131"/>
      <c r="F47" s="132"/>
      <c r="G47" s="129"/>
      <c r="H47" s="133"/>
      <c r="I47" s="131"/>
      <c r="J47" s="131"/>
    </row>
    <row r="48" s="128" customFormat="1" ht="20.1" customHeight="1" spans="2:10">
      <c r="B48" s="129"/>
      <c r="C48" s="129"/>
      <c r="D48" s="130"/>
      <c r="E48" s="131"/>
      <c r="F48" s="132"/>
      <c r="G48" s="129"/>
      <c r="H48" s="133"/>
      <c r="I48" s="131"/>
      <c r="J48" s="131"/>
    </row>
    <row r="49" s="128" customFormat="1" ht="20.1" customHeight="1" spans="2:10">
      <c r="B49" s="129"/>
      <c r="C49" s="129"/>
      <c r="D49" s="130"/>
      <c r="E49" s="131"/>
      <c r="F49" s="132"/>
      <c r="G49" s="129"/>
      <c r="H49" s="133"/>
      <c r="I49" s="131"/>
      <c r="J49" s="131"/>
    </row>
    <row r="50" s="128" customFormat="1" ht="20.1" customHeight="1" spans="2:10">
      <c r="B50" s="129"/>
      <c r="C50" s="129"/>
      <c r="D50" s="130"/>
      <c r="E50" s="131"/>
      <c r="F50" s="132"/>
      <c r="G50" s="129"/>
      <c r="H50" s="133"/>
      <c r="I50" s="131"/>
      <c r="J50" s="131"/>
    </row>
    <row r="51" s="128" customFormat="1" ht="20.1" customHeight="1" spans="2:10">
      <c r="B51" s="129"/>
      <c r="C51" s="129"/>
      <c r="D51" s="130"/>
      <c r="E51" s="131"/>
      <c r="F51" s="132"/>
      <c r="G51" s="129"/>
      <c r="H51" s="133"/>
      <c r="I51" s="131"/>
      <c r="J51" s="131"/>
    </row>
    <row r="52" s="128" customFormat="1" ht="20.1" customHeight="1" spans="2:10">
      <c r="B52" s="129"/>
      <c r="C52" s="129"/>
      <c r="D52" s="130"/>
      <c r="E52" s="131"/>
      <c r="F52" s="132"/>
      <c r="G52" s="129"/>
      <c r="H52" s="133"/>
      <c r="I52" s="131"/>
      <c r="J52" s="131"/>
    </row>
    <row r="53" s="128" customFormat="1" ht="20.1" customHeight="1" spans="2:10">
      <c r="B53" s="129"/>
      <c r="C53" s="129"/>
      <c r="D53" s="130"/>
      <c r="E53" s="131"/>
      <c r="F53" s="132"/>
      <c r="G53" s="129"/>
      <c r="H53" s="133"/>
      <c r="I53" s="131"/>
      <c r="J53" s="131"/>
    </row>
  </sheetData>
  <mergeCells count="4">
    <mergeCell ref="A1:F1"/>
    <mergeCell ref="A2:J2"/>
    <mergeCell ref="A3:F3"/>
    <mergeCell ref="A25:J25"/>
  </mergeCells>
  <printOptions horizontalCentered="1"/>
  <pageMargins left="0.433070866141732" right="0.433070866141732" top="0.748031496062992" bottom="0.748031496062992" header="0.31496062992126" footer="0.31496062992126"/>
  <pageSetup paperSize="9" scale="67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D68"/>
  <sheetViews>
    <sheetView topLeftCell="A52" workbookViewId="0">
      <selection activeCell="A1" sqref="A1:C68"/>
    </sheetView>
  </sheetViews>
  <sheetFormatPr defaultColWidth="9" defaultRowHeight="14.25" outlineLevelCol="3"/>
  <cols>
    <col min="1" max="1" width="17.375" style="110" customWidth="1"/>
    <col min="2" max="2" width="56.5" style="111" customWidth="1"/>
    <col min="3" max="3" width="13.25" style="112" customWidth="1"/>
    <col min="4" max="4" width="11.625" style="110" customWidth="1"/>
    <col min="5" max="16384" width="9" style="110"/>
  </cols>
  <sheetData>
    <row r="1" ht="18" customHeight="1" spans="1:3">
      <c r="A1" s="113" t="s">
        <v>531</v>
      </c>
      <c r="B1" s="113"/>
      <c r="C1" s="113"/>
    </row>
    <row r="2" ht="24" spans="1:3">
      <c r="A2" s="114" t="s">
        <v>532</v>
      </c>
      <c r="B2" s="114"/>
      <c r="C2" s="114"/>
    </row>
    <row r="3" ht="20.25" customHeight="1" spans="2:3">
      <c r="B3" s="115"/>
      <c r="C3" s="116" t="s">
        <v>2</v>
      </c>
    </row>
    <row r="4" ht="20.1" customHeight="1" spans="1:3">
      <c r="A4" s="117" t="s">
        <v>73</v>
      </c>
      <c r="B4" s="117"/>
      <c r="C4" s="118" t="s">
        <v>5</v>
      </c>
    </row>
    <row r="5" s="109" customFormat="1" ht="20.1" customHeight="1" spans="1:3">
      <c r="A5" s="119" t="s">
        <v>11</v>
      </c>
      <c r="B5" s="120"/>
      <c r="C5" s="121">
        <f>C6+C9+C15+C32+C39+C51+C56+C59</f>
        <v>31522438.2</v>
      </c>
    </row>
    <row r="6" ht="20.1" customHeight="1" spans="1:3">
      <c r="A6" s="122">
        <v>207</v>
      </c>
      <c r="B6" s="123" t="s">
        <v>194</v>
      </c>
      <c r="C6" s="124"/>
    </row>
    <row r="7" ht="20.1" customHeight="1" spans="1:3">
      <c r="A7" s="125">
        <v>20709</v>
      </c>
      <c r="B7" s="123" t="s">
        <v>533</v>
      </c>
      <c r="C7" s="124"/>
    </row>
    <row r="8" ht="20.1" customHeight="1" spans="1:3">
      <c r="A8" s="126">
        <v>2070904</v>
      </c>
      <c r="B8" s="122" t="s">
        <v>534</v>
      </c>
      <c r="C8" s="124"/>
    </row>
    <row r="9" ht="20.1" customHeight="1" spans="1:4">
      <c r="A9" s="122">
        <v>208</v>
      </c>
      <c r="B9" s="123" t="s">
        <v>217</v>
      </c>
      <c r="C9" s="124">
        <f>C10</f>
        <v>1690000</v>
      </c>
      <c r="D9" s="127"/>
    </row>
    <row r="10" ht="20.1" customHeight="1" spans="1:4">
      <c r="A10" s="125">
        <v>20822</v>
      </c>
      <c r="B10" s="123" t="s">
        <v>535</v>
      </c>
      <c r="C10" s="124">
        <f>C11</f>
        <v>1690000</v>
      </c>
      <c r="D10" s="127"/>
    </row>
    <row r="11" ht="20.1" customHeight="1" spans="1:3">
      <c r="A11" s="126">
        <v>2082201</v>
      </c>
      <c r="B11" s="122" t="s">
        <v>536</v>
      </c>
      <c r="C11" s="124">
        <v>1690000</v>
      </c>
    </row>
    <row r="12" ht="20.1" customHeight="1" spans="1:3">
      <c r="A12" s="126">
        <v>2082202</v>
      </c>
      <c r="B12" s="122" t="s">
        <v>537</v>
      </c>
      <c r="C12" s="124"/>
    </row>
    <row r="13" ht="20.1" customHeight="1" spans="1:4">
      <c r="A13" s="125">
        <v>20823</v>
      </c>
      <c r="B13" s="123" t="s">
        <v>538</v>
      </c>
      <c r="C13" s="124"/>
      <c r="D13" s="127"/>
    </row>
    <row r="14" ht="20.1" customHeight="1" spans="1:3">
      <c r="A14" s="126">
        <v>2082302</v>
      </c>
      <c r="B14" s="122" t="s">
        <v>537</v>
      </c>
      <c r="C14" s="124"/>
    </row>
    <row r="15" ht="20.1" customHeight="1" spans="1:3">
      <c r="A15" s="122">
        <v>212</v>
      </c>
      <c r="B15" s="123" t="s">
        <v>342</v>
      </c>
      <c r="C15" s="124">
        <f>C16</f>
        <v>16479288.2</v>
      </c>
    </row>
    <row r="16" ht="20.1" customHeight="1" spans="1:3">
      <c r="A16" s="125">
        <v>21208</v>
      </c>
      <c r="B16" s="123" t="s">
        <v>539</v>
      </c>
      <c r="C16" s="124">
        <f>SUM(C17:C23)</f>
        <v>16479288.2</v>
      </c>
    </row>
    <row r="17" ht="20.1" customHeight="1" spans="1:3">
      <c r="A17" s="126">
        <v>2120801</v>
      </c>
      <c r="B17" s="122" t="s">
        <v>540</v>
      </c>
      <c r="C17" s="124"/>
    </row>
    <row r="18" ht="20.1" customHeight="1" spans="1:3">
      <c r="A18" s="126">
        <v>2120802</v>
      </c>
      <c r="B18" s="122" t="s">
        <v>541</v>
      </c>
      <c r="C18" s="124"/>
    </row>
    <row r="19" ht="20.1" customHeight="1" spans="1:3">
      <c r="A19" s="126">
        <v>2120803</v>
      </c>
      <c r="B19" s="122" t="s">
        <v>542</v>
      </c>
      <c r="C19" s="124"/>
    </row>
    <row r="20" ht="20.1" customHeight="1" spans="1:3">
      <c r="A20" s="126">
        <v>2120804</v>
      </c>
      <c r="B20" s="122" t="s">
        <v>543</v>
      </c>
      <c r="C20" s="124">
        <v>4260390.8</v>
      </c>
    </row>
    <row r="21" ht="20.1" customHeight="1" spans="1:3">
      <c r="A21" s="126">
        <v>2120805</v>
      </c>
      <c r="B21" s="122" t="s">
        <v>544</v>
      </c>
      <c r="C21" s="124"/>
    </row>
    <row r="22" ht="20.1" customHeight="1" spans="1:3">
      <c r="A22" s="126">
        <v>2120806</v>
      </c>
      <c r="B22" s="122" t="s">
        <v>545</v>
      </c>
      <c r="C22" s="124"/>
    </row>
    <row r="23" ht="20.1" customHeight="1" spans="1:3">
      <c r="A23" s="126">
        <v>2120899</v>
      </c>
      <c r="B23" s="122" t="s">
        <v>546</v>
      </c>
      <c r="C23" s="124">
        <v>12218897.4</v>
      </c>
    </row>
    <row r="24" ht="20.1" customHeight="1" spans="1:3">
      <c r="A24" s="125">
        <v>21210</v>
      </c>
      <c r="B24" s="123" t="s">
        <v>547</v>
      </c>
      <c r="C24" s="124"/>
    </row>
    <row r="25" ht="20.1" customHeight="1" spans="1:3">
      <c r="A25" s="126">
        <v>2121099</v>
      </c>
      <c r="B25" s="122" t="s">
        <v>548</v>
      </c>
      <c r="C25" s="124"/>
    </row>
    <row r="26" ht="20.1" customHeight="1" spans="1:3">
      <c r="A26" s="125">
        <v>21211</v>
      </c>
      <c r="B26" s="123" t="s">
        <v>549</v>
      </c>
      <c r="C26" s="124"/>
    </row>
    <row r="27" ht="20.1" customHeight="1" spans="1:3">
      <c r="A27" s="125">
        <v>21213</v>
      </c>
      <c r="B27" s="123" t="s">
        <v>550</v>
      </c>
      <c r="C27" s="124"/>
    </row>
    <row r="28" ht="20.1" customHeight="1" spans="1:3">
      <c r="A28" s="126">
        <v>2121301</v>
      </c>
      <c r="B28" s="122" t="s">
        <v>551</v>
      </c>
      <c r="C28" s="124"/>
    </row>
    <row r="29" ht="20.1" customHeight="1" spans="1:3">
      <c r="A29" s="125">
        <v>21214</v>
      </c>
      <c r="B29" s="123" t="s">
        <v>552</v>
      </c>
      <c r="C29" s="124"/>
    </row>
    <row r="30" ht="20.1" customHeight="1" spans="1:3">
      <c r="A30" s="126">
        <v>2121401</v>
      </c>
      <c r="B30" s="122" t="s">
        <v>553</v>
      </c>
      <c r="C30" s="124"/>
    </row>
    <row r="31" ht="20.1" customHeight="1" spans="1:3">
      <c r="A31" s="126">
        <v>2121499</v>
      </c>
      <c r="B31" s="122" t="s">
        <v>554</v>
      </c>
      <c r="C31" s="124"/>
    </row>
    <row r="32" ht="20.1" customHeight="1" spans="1:3">
      <c r="A32" s="122">
        <v>213</v>
      </c>
      <c r="B32" s="123" t="s">
        <v>355</v>
      </c>
      <c r="C32" s="124">
        <f>C33+C37</f>
        <v>13164550</v>
      </c>
    </row>
    <row r="33" ht="20.1" customHeight="1" spans="1:3">
      <c r="A33" s="125">
        <v>21367</v>
      </c>
      <c r="B33" s="123" t="s">
        <v>555</v>
      </c>
      <c r="C33" s="124"/>
    </row>
    <row r="34" ht="20.1" customHeight="1" spans="1:3">
      <c r="A34" s="126">
        <v>2136701</v>
      </c>
      <c r="B34" s="122" t="s">
        <v>537</v>
      </c>
      <c r="C34" s="124"/>
    </row>
    <row r="35" ht="20.1" customHeight="1" spans="1:3">
      <c r="A35" s="126">
        <v>2136702</v>
      </c>
      <c r="B35" s="122" t="s">
        <v>556</v>
      </c>
      <c r="C35" s="124"/>
    </row>
    <row r="36" ht="20.1" customHeight="1" spans="1:3">
      <c r="A36" s="126">
        <v>2136799</v>
      </c>
      <c r="B36" s="122" t="s">
        <v>557</v>
      </c>
      <c r="C36" s="124"/>
    </row>
    <row r="37" ht="20.1" customHeight="1" spans="1:3">
      <c r="A37" s="125">
        <v>21369</v>
      </c>
      <c r="B37" s="123" t="s">
        <v>558</v>
      </c>
      <c r="C37" s="124">
        <f>C38</f>
        <v>13164550</v>
      </c>
    </row>
    <row r="38" ht="20.1" customHeight="1" spans="1:3">
      <c r="A38" s="126">
        <v>2136902</v>
      </c>
      <c r="B38" s="122" t="s">
        <v>559</v>
      </c>
      <c r="C38" s="124">
        <v>13164550</v>
      </c>
    </row>
    <row r="39" ht="20.1" customHeight="1" spans="1:3">
      <c r="A39" s="122">
        <v>229</v>
      </c>
      <c r="B39" s="123" t="s">
        <v>494</v>
      </c>
      <c r="C39" s="124">
        <f>C40+C44</f>
        <v>188600</v>
      </c>
    </row>
    <row r="40" ht="20.1" customHeight="1" spans="1:3">
      <c r="A40" s="125">
        <v>22904</v>
      </c>
      <c r="B40" s="123" t="s">
        <v>560</v>
      </c>
      <c r="C40" s="124">
        <v>187500</v>
      </c>
    </row>
    <row r="41" ht="20.1" customHeight="1" spans="1:3">
      <c r="A41" s="126">
        <v>2290402</v>
      </c>
      <c r="B41" s="122" t="s">
        <v>561</v>
      </c>
      <c r="C41" s="124">
        <v>187500</v>
      </c>
    </row>
    <row r="42" ht="20.1" customHeight="1" spans="1:3">
      <c r="A42" s="125">
        <v>22908</v>
      </c>
      <c r="B42" s="123" t="s">
        <v>562</v>
      </c>
      <c r="C42" s="124"/>
    </row>
    <row r="43" ht="20.1" customHeight="1" spans="1:3">
      <c r="A43" s="126">
        <v>2290808</v>
      </c>
      <c r="B43" s="122" t="s">
        <v>563</v>
      </c>
      <c r="C43" s="124"/>
    </row>
    <row r="44" ht="20.1" customHeight="1" spans="1:3">
      <c r="A44" s="125">
        <v>22960</v>
      </c>
      <c r="B44" s="123" t="s">
        <v>564</v>
      </c>
      <c r="C44" s="124">
        <v>1100</v>
      </c>
    </row>
    <row r="45" ht="20.1" customHeight="1" spans="1:3">
      <c r="A45" s="126">
        <v>2296002</v>
      </c>
      <c r="B45" s="122" t="s">
        <v>565</v>
      </c>
      <c r="C45" s="124"/>
    </row>
    <row r="46" ht="20.1" customHeight="1" spans="1:3">
      <c r="A46" s="126">
        <v>2296003</v>
      </c>
      <c r="B46" s="122" t="s">
        <v>566</v>
      </c>
      <c r="C46" s="124">
        <v>1100</v>
      </c>
    </row>
    <row r="47" ht="20.1" customHeight="1" spans="1:3">
      <c r="A47" s="126">
        <v>2296004</v>
      </c>
      <c r="B47" s="122" t="s">
        <v>567</v>
      </c>
      <c r="C47" s="124"/>
    </row>
    <row r="48" ht="20.1" customHeight="1" spans="1:3">
      <c r="A48" s="126">
        <v>2296006</v>
      </c>
      <c r="B48" s="122" t="s">
        <v>568</v>
      </c>
      <c r="C48" s="124"/>
    </row>
    <row r="49" ht="20.1" customHeight="1" spans="1:3">
      <c r="A49" s="126">
        <v>2296013</v>
      </c>
      <c r="B49" s="122" t="s">
        <v>569</v>
      </c>
      <c r="C49" s="124"/>
    </row>
    <row r="50" ht="20.1" customHeight="1" spans="1:3">
      <c r="A50" s="126">
        <v>2296099</v>
      </c>
      <c r="B50" s="122" t="s">
        <v>570</v>
      </c>
      <c r="C50" s="124"/>
    </row>
    <row r="51" ht="20.1" customHeight="1" spans="1:3">
      <c r="A51" s="122">
        <v>232</v>
      </c>
      <c r="B51" s="123" t="s">
        <v>497</v>
      </c>
      <c r="C51" s="124"/>
    </row>
    <row r="52" ht="20.1" customHeight="1" spans="1:3">
      <c r="A52" s="125">
        <v>23204</v>
      </c>
      <c r="B52" s="123" t="s">
        <v>571</v>
      </c>
      <c r="C52" s="124"/>
    </row>
    <row r="53" ht="20.1" customHeight="1" spans="1:3">
      <c r="A53" s="126">
        <v>2320411</v>
      </c>
      <c r="B53" s="122" t="s">
        <v>572</v>
      </c>
      <c r="C53" s="124"/>
    </row>
    <row r="54" ht="20.1" customHeight="1" spans="1:3">
      <c r="A54" s="126">
        <v>2320431</v>
      </c>
      <c r="B54" s="122" t="s">
        <v>573</v>
      </c>
      <c r="C54" s="124"/>
    </row>
    <row r="55" ht="20.1" customHeight="1" spans="1:3">
      <c r="A55" s="126">
        <v>2320498</v>
      </c>
      <c r="B55" s="122" t="s">
        <v>574</v>
      </c>
      <c r="C55" s="124"/>
    </row>
    <row r="56" ht="20.1" customHeight="1" spans="1:3">
      <c r="A56" s="122">
        <v>233</v>
      </c>
      <c r="B56" s="123" t="s">
        <v>500</v>
      </c>
      <c r="C56" s="124"/>
    </row>
    <row r="57" ht="20.1" customHeight="1" spans="1:3">
      <c r="A57" s="125">
        <v>23304</v>
      </c>
      <c r="B57" s="123" t="s">
        <v>575</v>
      </c>
      <c r="C57" s="124"/>
    </row>
    <row r="58" ht="20.1" customHeight="1" spans="1:3">
      <c r="A58" s="126">
        <v>2330411</v>
      </c>
      <c r="B58" s="122" t="s">
        <v>576</v>
      </c>
      <c r="C58" s="124"/>
    </row>
    <row r="59" ht="20.1" customHeight="1" spans="1:3">
      <c r="A59" s="122">
        <v>234</v>
      </c>
      <c r="B59" s="122" t="s">
        <v>577</v>
      </c>
      <c r="C59" s="124"/>
    </row>
    <row r="60" ht="20.1" customHeight="1" spans="1:3">
      <c r="A60" s="125">
        <v>23401</v>
      </c>
      <c r="B60" s="122" t="s">
        <v>578</v>
      </c>
      <c r="C60" s="124"/>
    </row>
    <row r="61" ht="20.1" customHeight="1" spans="1:3">
      <c r="A61" s="126">
        <v>2340102</v>
      </c>
      <c r="B61" s="122" t="s">
        <v>579</v>
      </c>
      <c r="C61" s="124"/>
    </row>
    <row r="62" ht="20.1" customHeight="1" spans="1:3">
      <c r="A62" s="126">
        <v>2340106</v>
      </c>
      <c r="B62" s="122" t="s">
        <v>580</v>
      </c>
      <c r="C62" s="124"/>
    </row>
    <row r="63" ht="20.1" customHeight="1" spans="1:3">
      <c r="A63" s="126">
        <v>2340108</v>
      </c>
      <c r="B63" s="122" t="s">
        <v>581</v>
      </c>
      <c r="C63" s="124"/>
    </row>
    <row r="64" ht="20.1" customHeight="1" spans="1:3">
      <c r="A64" s="126">
        <v>2340110</v>
      </c>
      <c r="B64" s="122" t="s">
        <v>582</v>
      </c>
      <c r="C64" s="124"/>
    </row>
    <row r="65" ht="20.1" customHeight="1" spans="1:3">
      <c r="A65" s="126">
        <v>2340199</v>
      </c>
      <c r="B65" s="122" t="s">
        <v>583</v>
      </c>
      <c r="C65" s="124"/>
    </row>
    <row r="66" ht="20.1" customHeight="1" spans="1:3">
      <c r="A66" s="125">
        <v>23402</v>
      </c>
      <c r="B66" s="122" t="s">
        <v>584</v>
      </c>
      <c r="C66" s="124"/>
    </row>
    <row r="67" ht="20.1" customHeight="1" spans="1:3">
      <c r="A67" s="126">
        <v>2340205</v>
      </c>
      <c r="B67" s="122" t="s">
        <v>585</v>
      </c>
      <c r="C67" s="124"/>
    </row>
    <row r="68" ht="20.1" customHeight="1" spans="1:3">
      <c r="A68" s="126">
        <v>2340299</v>
      </c>
      <c r="B68" s="122" t="s">
        <v>586</v>
      </c>
      <c r="C68" s="124"/>
    </row>
  </sheetData>
  <mergeCells count="3">
    <mergeCell ref="A1:C1"/>
    <mergeCell ref="A2:C2"/>
    <mergeCell ref="A4:B4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F43"/>
  <sheetViews>
    <sheetView topLeftCell="A29" workbookViewId="0">
      <selection activeCell="A1" sqref="A1:F43"/>
    </sheetView>
  </sheetViews>
  <sheetFormatPr defaultColWidth="9" defaultRowHeight="13.5" outlineLevelCol="5"/>
  <cols>
    <col min="1" max="1" width="31" style="70" customWidth="1"/>
    <col min="2" max="2" width="12.5" style="71" customWidth="1"/>
    <col min="3" max="3" width="10.5" style="72" customWidth="1"/>
    <col min="4" max="4" width="31.5" style="70" customWidth="1"/>
    <col min="5" max="5" width="12" style="73" customWidth="1"/>
    <col min="6" max="6" width="10.375" style="72" customWidth="1"/>
    <col min="7" max="16384" width="9" style="70"/>
  </cols>
  <sheetData>
    <row r="1" ht="18" customHeight="1" spans="1:6">
      <c r="A1" s="4" t="s">
        <v>587</v>
      </c>
      <c r="B1" s="4"/>
      <c r="C1" s="4"/>
      <c r="D1" s="4"/>
      <c r="E1" s="25"/>
      <c r="F1" s="4"/>
    </row>
    <row r="2" ht="24" spans="1:6">
      <c r="A2" s="5" t="s">
        <v>588</v>
      </c>
      <c r="B2" s="5"/>
      <c r="C2" s="5"/>
      <c r="D2" s="5"/>
      <c r="E2" s="26"/>
      <c r="F2" s="5"/>
    </row>
    <row r="3" ht="22.5" spans="1:6">
      <c r="A3" s="74"/>
      <c r="B3" s="75"/>
      <c r="C3" s="76"/>
      <c r="D3" s="74"/>
      <c r="E3" s="77" t="s">
        <v>2</v>
      </c>
      <c r="F3" s="78"/>
    </row>
    <row r="4" ht="56.25" spans="1:6">
      <c r="A4" s="79" t="s">
        <v>3</v>
      </c>
      <c r="B4" s="80" t="s">
        <v>4</v>
      </c>
      <c r="C4" s="81" t="s">
        <v>589</v>
      </c>
      <c r="D4" s="79" t="s">
        <v>8</v>
      </c>
      <c r="E4" s="64" t="s">
        <v>4</v>
      </c>
      <c r="F4" s="81" t="s">
        <v>589</v>
      </c>
    </row>
    <row r="5" ht="18.75" spans="1:6">
      <c r="A5" s="79" t="s">
        <v>9</v>
      </c>
      <c r="B5" s="82">
        <f>B6+B33</f>
        <v>0</v>
      </c>
      <c r="C5" s="81"/>
      <c r="D5" s="79" t="s">
        <v>9</v>
      </c>
      <c r="E5" s="83">
        <f>E6+E33</f>
        <v>2552.13</v>
      </c>
      <c r="F5" s="81"/>
    </row>
    <row r="6" ht="21.95" customHeight="1" spans="1:6">
      <c r="A6" s="84" t="s">
        <v>10</v>
      </c>
      <c r="B6" s="82">
        <f>B7+B24</f>
        <v>0</v>
      </c>
      <c r="C6" s="85"/>
      <c r="D6" s="84" t="s">
        <v>11</v>
      </c>
      <c r="E6" s="83">
        <f>SUM(E7:E31)</f>
        <v>2552.13</v>
      </c>
      <c r="F6" s="86"/>
    </row>
    <row r="7" ht="21.95" customHeight="1" spans="1:6">
      <c r="A7" s="87" t="s">
        <v>12</v>
      </c>
      <c r="B7" s="88"/>
      <c r="C7" s="89"/>
      <c r="D7" s="90" t="s">
        <v>13</v>
      </c>
      <c r="E7" s="91">
        <v>943.77</v>
      </c>
      <c r="F7" s="86"/>
    </row>
    <row r="8" ht="21.95" customHeight="1" spans="1:6">
      <c r="A8" s="87" t="s">
        <v>14</v>
      </c>
      <c r="B8" s="88"/>
      <c r="C8" s="89"/>
      <c r="D8" s="90" t="s">
        <v>15</v>
      </c>
      <c r="E8" s="91"/>
      <c r="F8" s="86"/>
    </row>
    <row r="9" ht="21.95" customHeight="1" spans="1:6">
      <c r="A9" s="87" t="s">
        <v>16</v>
      </c>
      <c r="B9" s="88"/>
      <c r="C9" s="89"/>
      <c r="D9" s="90" t="s">
        <v>17</v>
      </c>
      <c r="E9" s="91"/>
      <c r="F9" s="86"/>
    </row>
    <row r="10" ht="21.95" customHeight="1" spans="1:6">
      <c r="A10" s="87" t="s">
        <v>18</v>
      </c>
      <c r="B10" s="88"/>
      <c r="C10" s="89"/>
      <c r="D10" s="90" t="s">
        <v>19</v>
      </c>
      <c r="E10" s="91"/>
      <c r="F10" s="86"/>
    </row>
    <row r="11" ht="21.95" customHeight="1" spans="1:6">
      <c r="A11" s="87" t="s">
        <v>20</v>
      </c>
      <c r="B11" s="88"/>
      <c r="C11" s="89"/>
      <c r="D11" s="90" t="s">
        <v>21</v>
      </c>
      <c r="E11" s="91"/>
      <c r="F11" s="86"/>
    </row>
    <row r="12" ht="21.95" customHeight="1" spans="1:6">
      <c r="A12" s="87" t="s">
        <v>22</v>
      </c>
      <c r="B12" s="92"/>
      <c r="C12" s="89"/>
      <c r="D12" s="90" t="s">
        <v>23</v>
      </c>
      <c r="E12" s="91"/>
      <c r="F12" s="86"/>
    </row>
    <row r="13" ht="21.95" customHeight="1" spans="1:6">
      <c r="A13" s="87" t="s">
        <v>24</v>
      </c>
      <c r="B13" s="92"/>
      <c r="C13" s="89"/>
      <c r="D13" s="90" t="s">
        <v>25</v>
      </c>
      <c r="E13" s="91">
        <v>59.92</v>
      </c>
      <c r="F13" s="86"/>
    </row>
    <row r="14" ht="21.95" customHeight="1" spans="1:6">
      <c r="A14" s="87" t="s">
        <v>26</v>
      </c>
      <c r="B14" s="92"/>
      <c r="C14" s="89"/>
      <c r="D14" s="90" t="s">
        <v>27</v>
      </c>
      <c r="E14" s="91">
        <v>322.29</v>
      </c>
      <c r="F14" s="86"/>
    </row>
    <row r="15" ht="21.95" customHeight="1" spans="1:6">
      <c r="A15" s="87" t="s">
        <v>28</v>
      </c>
      <c r="B15" s="92"/>
      <c r="C15" s="89"/>
      <c r="D15" s="90" t="s">
        <v>29</v>
      </c>
      <c r="E15" s="91">
        <v>96.74</v>
      </c>
      <c r="F15" s="86"/>
    </row>
    <row r="16" ht="21.95" customHeight="1" spans="1:6">
      <c r="A16" s="87" t="s">
        <v>30</v>
      </c>
      <c r="B16" s="92"/>
      <c r="C16" s="89"/>
      <c r="D16" s="90" t="s">
        <v>31</v>
      </c>
      <c r="E16" s="91"/>
      <c r="F16" s="86"/>
    </row>
    <row r="17" ht="21.95" customHeight="1" spans="1:6">
      <c r="A17" s="87" t="s">
        <v>32</v>
      </c>
      <c r="B17" s="92"/>
      <c r="C17" s="89"/>
      <c r="D17" s="90" t="s">
        <v>33</v>
      </c>
      <c r="E17" s="91">
        <v>110.06</v>
      </c>
      <c r="F17" s="86"/>
    </row>
    <row r="18" ht="21.95" customHeight="1" spans="1:6">
      <c r="A18" s="87" t="s">
        <v>34</v>
      </c>
      <c r="B18" s="88"/>
      <c r="C18" s="89"/>
      <c r="D18" s="90" t="s">
        <v>35</v>
      </c>
      <c r="E18" s="91">
        <v>917.03</v>
      </c>
      <c r="F18" s="86"/>
    </row>
    <row r="19" ht="21.95" customHeight="1" spans="1:6">
      <c r="A19" s="87" t="s">
        <v>36</v>
      </c>
      <c r="B19" s="92"/>
      <c r="C19" s="89"/>
      <c r="D19" s="90" t="s">
        <v>37</v>
      </c>
      <c r="E19" s="91"/>
      <c r="F19" s="86"/>
    </row>
    <row r="20" ht="21.95" customHeight="1" spans="1:6">
      <c r="A20" s="87" t="s">
        <v>38</v>
      </c>
      <c r="B20" s="92"/>
      <c r="C20" s="89"/>
      <c r="D20" s="90" t="s">
        <v>39</v>
      </c>
      <c r="E20" s="91"/>
      <c r="F20" s="86"/>
    </row>
    <row r="21" ht="21.95" customHeight="1" spans="1:6">
      <c r="A21" s="87" t="s">
        <v>40</v>
      </c>
      <c r="B21" s="92"/>
      <c r="C21" s="89"/>
      <c r="D21" s="90" t="s">
        <v>41</v>
      </c>
      <c r="E21" s="91"/>
      <c r="F21" s="86"/>
    </row>
    <row r="22" ht="21.95" customHeight="1" spans="1:6">
      <c r="A22" s="87" t="s">
        <v>42</v>
      </c>
      <c r="B22" s="92"/>
      <c r="C22" s="89"/>
      <c r="D22" s="90" t="s">
        <v>43</v>
      </c>
      <c r="E22" s="91"/>
      <c r="F22" s="86"/>
    </row>
    <row r="23" ht="21.95" customHeight="1" spans="1:6">
      <c r="A23" s="87" t="s">
        <v>44</v>
      </c>
      <c r="B23" s="92"/>
      <c r="C23" s="89"/>
      <c r="D23" s="51" t="s">
        <v>45</v>
      </c>
      <c r="F23" s="86"/>
    </row>
    <row r="24" ht="21.95" customHeight="1" spans="1:6">
      <c r="A24" s="93" t="s">
        <v>46</v>
      </c>
      <c r="B24" s="88">
        <f>SUM(B25:B32)</f>
        <v>0</v>
      </c>
      <c r="C24" s="86"/>
      <c r="D24" s="90" t="s">
        <v>47</v>
      </c>
      <c r="E24" s="91"/>
      <c r="F24" s="86"/>
    </row>
    <row r="25" ht="21.95" customHeight="1" spans="1:6">
      <c r="A25" s="87" t="s">
        <v>48</v>
      </c>
      <c r="B25" s="88"/>
      <c r="C25" s="86"/>
      <c r="D25" s="90" t="s">
        <v>49</v>
      </c>
      <c r="E25" s="91">
        <v>76.32</v>
      </c>
      <c r="F25" s="86"/>
    </row>
    <row r="26" ht="21.95" customHeight="1" spans="1:6">
      <c r="A26" s="87" t="s">
        <v>50</v>
      </c>
      <c r="B26" s="88"/>
      <c r="C26" s="86"/>
      <c r="D26" s="90" t="s">
        <v>51</v>
      </c>
      <c r="E26" s="91"/>
      <c r="F26" s="86"/>
    </row>
    <row r="27" ht="21.95" customHeight="1" spans="1:6">
      <c r="A27" s="87" t="s">
        <v>52</v>
      </c>
      <c r="B27" s="88"/>
      <c r="C27" s="86"/>
      <c r="D27" s="90" t="s">
        <v>53</v>
      </c>
      <c r="E27" s="91"/>
      <c r="F27" s="86"/>
    </row>
    <row r="28" ht="21.95" customHeight="1" spans="1:6">
      <c r="A28" s="87" t="s">
        <v>54</v>
      </c>
      <c r="B28" s="88"/>
      <c r="C28" s="86"/>
      <c r="D28" s="90" t="s">
        <v>55</v>
      </c>
      <c r="E28" s="91">
        <v>26</v>
      </c>
      <c r="F28" s="86"/>
    </row>
    <row r="29" ht="21.95" customHeight="1" spans="1:6">
      <c r="A29" s="87" t="s">
        <v>56</v>
      </c>
      <c r="B29" s="88"/>
      <c r="C29" s="86"/>
      <c r="D29" s="90" t="s">
        <v>57</v>
      </c>
      <c r="E29" s="91"/>
      <c r="F29" s="86"/>
    </row>
    <row r="30" ht="21.95" customHeight="1" spans="1:6">
      <c r="A30" s="87" t="s">
        <v>58</v>
      </c>
      <c r="B30" s="88"/>
      <c r="C30" s="86"/>
      <c r="D30" s="90" t="s">
        <v>59</v>
      </c>
      <c r="E30" s="91"/>
      <c r="F30" s="86"/>
    </row>
    <row r="31" ht="21.95" customHeight="1" spans="1:6">
      <c r="A31" s="87" t="s">
        <v>60</v>
      </c>
      <c r="B31" s="88"/>
      <c r="C31" s="86"/>
      <c r="D31" s="90" t="s">
        <v>61</v>
      </c>
      <c r="E31" s="91"/>
      <c r="F31" s="86"/>
    </row>
    <row r="32" ht="21.95" customHeight="1" spans="1:6">
      <c r="A32" s="87" t="s">
        <v>62</v>
      </c>
      <c r="B32" s="88"/>
      <c r="C32" s="86"/>
      <c r="D32" s="90"/>
      <c r="E32" s="91"/>
      <c r="F32" s="86"/>
    </row>
    <row r="33" ht="21.95" customHeight="1" spans="1:6">
      <c r="A33" s="84" t="s">
        <v>63</v>
      </c>
      <c r="B33" s="82">
        <f>B34+B35+B38+B39+B42</f>
        <v>0</v>
      </c>
      <c r="C33" s="94"/>
      <c r="D33" s="84" t="s">
        <v>65</v>
      </c>
      <c r="E33" s="83">
        <f>E34+E35+E36</f>
        <v>0</v>
      </c>
      <c r="F33" s="94"/>
    </row>
    <row r="34" ht="21.95" customHeight="1" spans="1:6">
      <c r="A34" s="90" t="s">
        <v>66</v>
      </c>
      <c r="B34" s="88"/>
      <c r="C34" s="94"/>
      <c r="D34" s="90" t="s">
        <v>67</v>
      </c>
      <c r="E34" s="91"/>
      <c r="F34" s="95"/>
    </row>
    <row r="35" ht="21.95" customHeight="1" spans="1:6">
      <c r="A35" s="90" t="s">
        <v>590</v>
      </c>
      <c r="B35" s="88"/>
      <c r="C35" s="94"/>
      <c r="D35" s="90" t="s">
        <v>591</v>
      </c>
      <c r="E35" s="91"/>
      <c r="F35" s="95"/>
    </row>
    <row r="36" ht="21.95" customHeight="1" spans="1:6">
      <c r="A36" s="90" t="s">
        <v>592</v>
      </c>
      <c r="B36" s="88"/>
      <c r="C36" s="94"/>
      <c r="D36" s="96" t="s">
        <v>593</v>
      </c>
      <c r="E36" s="91"/>
      <c r="F36" s="97"/>
    </row>
    <row r="37" ht="21.95" customHeight="1" spans="1:6">
      <c r="A37" s="90" t="s">
        <v>594</v>
      </c>
      <c r="B37" s="88"/>
      <c r="C37" s="94"/>
      <c r="D37" s="98" t="s">
        <v>595</v>
      </c>
      <c r="F37" s="97"/>
    </row>
    <row r="38" ht="21.95" customHeight="1" spans="1:6">
      <c r="A38" s="90" t="s">
        <v>596</v>
      </c>
      <c r="B38" s="88"/>
      <c r="C38" s="94"/>
      <c r="D38" s="90" t="s">
        <v>597</v>
      </c>
      <c r="E38" s="99"/>
      <c r="F38" s="97"/>
    </row>
    <row r="39" ht="21.95" customHeight="1" spans="1:6">
      <c r="A39" s="100" t="s">
        <v>598</v>
      </c>
      <c r="B39" s="88"/>
      <c r="C39" s="94"/>
      <c r="D39" s="90" t="s">
        <v>599</v>
      </c>
      <c r="E39" s="99"/>
      <c r="F39" s="97"/>
    </row>
    <row r="40" ht="21.95" customHeight="1" spans="1:6">
      <c r="A40" s="101" t="s">
        <v>600</v>
      </c>
      <c r="B40" s="88"/>
      <c r="C40" s="95"/>
      <c r="D40" s="90"/>
      <c r="F40" s="97"/>
    </row>
    <row r="41" ht="21.95" customHeight="1" spans="1:6">
      <c r="A41" s="90" t="s">
        <v>601</v>
      </c>
      <c r="B41" s="88"/>
      <c r="C41" s="95"/>
      <c r="D41" s="102" t="s">
        <v>602</v>
      </c>
      <c r="E41" s="91"/>
      <c r="F41" s="97"/>
    </row>
    <row r="42" ht="21.95" customHeight="1" spans="1:6">
      <c r="A42" s="90" t="s">
        <v>603</v>
      </c>
      <c r="B42" s="88"/>
      <c r="C42" s="103"/>
      <c r="D42" s="104"/>
      <c r="E42" s="105"/>
      <c r="F42" s="106"/>
    </row>
    <row r="43" ht="61.5" customHeight="1" spans="1:6">
      <c r="A43" s="107" t="s">
        <v>604</v>
      </c>
      <c r="B43" s="107"/>
      <c r="C43" s="107"/>
      <c r="D43" s="107"/>
      <c r="E43" s="108"/>
      <c r="F43" s="107"/>
    </row>
  </sheetData>
  <protectedRanges>
    <protectedRange sqref="B8:B23 B25:B32" name="区域1_2"/>
    <protectedRange sqref="B24" name="区域1_3_2"/>
  </protectedRanges>
  <mergeCells count="4">
    <mergeCell ref="A1:F1"/>
    <mergeCell ref="A2:F2"/>
    <mergeCell ref="E3:F3"/>
    <mergeCell ref="A43:F43"/>
  </mergeCells>
  <pageMargins left="0.708661417322835" right="0.708661417322835" top="0.748031496062992" bottom="0.748031496062992" header="0.31496062992126" footer="0.31496062992126"/>
  <pageSetup paperSize="9" scale="8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407"/>
  <sheetViews>
    <sheetView topLeftCell="A390" workbookViewId="0">
      <selection activeCell="A1" sqref="A1:B407"/>
    </sheetView>
  </sheetViews>
  <sheetFormatPr defaultColWidth="21.5" defaultRowHeight="14.25" outlineLevelCol="2"/>
  <cols>
    <col min="1" max="1" width="56.625" style="57" customWidth="1"/>
    <col min="2" max="2" width="20.5" style="58" customWidth="1"/>
    <col min="3" max="16384" width="21.5" style="57"/>
  </cols>
  <sheetData>
    <row r="1" ht="18" spans="1:2">
      <c r="A1" s="4" t="s">
        <v>605</v>
      </c>
      <c r="B1" s="25"/>
    </row>
    <row r="2" s="56" customFormat="1" ht="24" spans="1:3">
      <c r="A2" s="5" t="s">
        <v>606</v>
      </c>
      <c r="B2" s="26"/>
      <c r="C2" s="59"/>
    </row>
    <row r="3" ht="27" customHeight="1" spans="1:3">
      <c r="A3" s="60" t="s">
        <v>2</v>
      </c>
      <c r="B3" s="61"/>
      <c r="C3" s="62"/>
    </row>
    <row r="4" ht="24" customHeight="1" spans="1:3">
      <c r="A4" s="63" t="s">
        <v>73</v>
      </c>
      <c r="B4" s="64" t="s">
        <v>607</v>
      </c>
      <c r="C4" s="65"/>
    </row>
    <row r="5" ht="21.95" customHeight="1" spans="1:3">
      <c r="A5" s="66" t="s">
        <v>11</v>
      </c>
      <c r="B5" s="67">
        <f>B6+B98+B101+B113+B131+B143+B163+B229+B264+B284+B295+B336+B349+B358+B364+B375+B382+B385+B397+B398+B401+B404</f>
        <v>2552.13</v>
      </c>
      <c r="C5" s="65"/>
    </row>
    <row r="6" ht="21.95" customHeight="1" spans="1:2">
      <c r="A6" s="14" t="s">
        <v>608</v>
      </c>
      <c r="B6" s="68">
        <v>943.77</v>
      </c>
    </row>
    <row r="7" ht="21.95" customHeight="1" spans="1:2">
      <c r="A7" s="17" t="s">
        <v>609</v>
      </c>
      <c r="B7" s="68">
        <f>B10</f>
        <v>6.08</v>
      </c>
    </row>
    <row r="8" ht="21.95" customHeight="1" spans="1:2">
      <c r="A8" s="19" t="s">
        <v>610</v>
      </c>
      <c r="B8" s="68"/>
    </row>
    <row r="9" ht="21.95" customHeight="1" spans="1:2">
      <c r="A9" s="19" t="s">
        <v>611</v>
      </c>
      <c r="B9" s="68"/>
    </row>
    <row r="10" ht="21.95" customHeight="1" spans="1:2">
      <c r="A10" s="19" t="s">
        <v>612</v>
      </c>
      <c r="B10" s="68">
        <v>6.08</v>
      </c>
    </row>
    <row r="11" ht="21.95" customHeight="1" spans="1:2">
      <c r="A11" s="19" t="s">
        <v>613</v>
      </c>
      <c r="B11" s="68"/>
    </row>
    <row r="12" ht="21.95" customHeight="1" spans="1:2">
      <c r="A12" s="19" t="s">
        <v>614</v>
      </c>
      <c r="B12" s="68"/>
    </row>
    <row r="13" ht="21.95" customHeight="1" spans="1:2">
      <c r="A13" s="19" t="s">
        <v>615</v>
      </c>
      <c r="B13" s="68"/>
    </row>
    <row r="14" ht="21.95" customHeight="1" spans="1:2">
      <c r="A14" s="19" t="s">
        <v>616</v>
      </c>
      <c r="B14" s="68"/>
    </row>
    <row r="15" ht="21.95" customHeight="1" spans="1:2">
      <c r="A15" s="17" t="s">
        <v>617</v>
      </c>
      <c r="B15" s="68"/>
    </row>
    <row r="16" ht="21.95" customHeight="1" spans="1:2">
      <c r="A16" s="19" t="s">
        <v>618</v>
      </c>
      <c r="B16" s="68"/>
    </row>
    <row r="17" ht="21.95" customHeight="1" spans="1:2">
      <c r="A17" s="19" t="s">
        <v>619</v>
      </c>
      <c r="B17" s="68"/>
    </row>
    <row r="18" ht="21.95" customHeight="1" spans="1:2">
      <c r="A18" s="19" t="s">
        <v>620</v>
      </c>
      <c r="B18" s="68"/>
    </row>
    <row r="19" ht="21.95" customHeight="1" spans="1:2">
      <c r="A19" s="19" t="s">
        <v>621</v>
      </c>
      <c r="B19" s="68"/>
    </row>
    <row r="20" ht="21.95" customHeight="1" spans="1:2">
      <c r="A20" s="19" t="s">
        <v>622</v>
      </c>
      <c r="B20" s="68"/>
    </row>
    <row r="21" ht="21.95" customHeight="1" spans="1:2">
      <c r="A21" s="19" t="s">
        <v>623</v>
      </c>
      <c r="B21" s="68"/>
    </row>
    <row r="22" ht="21.95" customHeight="1" spans="1:2">
      <c r="A22" s="17" t="s">
        <v>624</v>
      </c>
      <c r="B22" s="68">
        <f>B23</f>
        <v>937.69</v>
      </c>
    </row>
    <row r="23" ht="21.95" customHeight="1" spans="1:2">
      <c r="A23" s="19" t="s">
        <v>625</v>
      </c>
      <c r="B23" s="68">
        <v>937.69</v>
      </c>
    </row>
    <row r="24" ht="21.95" customHeight="1" spans="1:2">
      <c r="A24" s="19" t="s">
        <v>626</v>
      </c>
      <c r="B24" s="68"/>
    </row>
    <row r="25" ht="21.95" customHeight="1" spans="1:2">
      <c r="A25" s="19" t="s">
        <v>627</v>
      </c>
      <c r="B25" s="68"/>
    </row>
    <row r="26" ht="21.95" customHeight="1" spans="1:2">
      <c r="A26" s="19" t="s">
        <v>628</v>
      </c>
      <c r="B26" s="68"/>
    </row>
    <row r="27" ht="21.95" customHeight="1" spans="1:2">
      <c r="A27" s="19" t="s">
        <v>629</v>
      </c>
      <c r="B27" s="68"/>
    </row>
    <row r="28" ht="21.95" customHeight="1" spans="1:2">
      <c r="A28" s="17" t="s">
        <v>630</v>
      </c>
      <c r="B28" s="68"/>
    </row>
    <row r="29" ht="21.95" customHeight="1" spans="1:2">
      <c r="A29" s="19" t="s">
        <v>631</v>
      </c>
      <c r="B29" s="68"/>
    </row>
    <row r="30" ht="21.95" customHeight="1" spans="1:2">
      <c r="A30" s="19" t="s">
        <v>632</v>
      </c>
      <c r="B30" s="68"/>
    </row>
    <row r="31" ht="21.95" customHeight="1" spans="1:2">
      <c r="A31" s="19" t="s">
        <v>633</v>
      </c>
      <c r="B31" s="68"/>
    </row>
    <row r="32" ht="21.95" customHeight="1" spans="1:2">
      <c r="A32" s="19" t="s">
        <v>634</v>
      </c>
      <c r="B32" s="68"/>
    </row>
    <row r="33" ht="21.95" customHeight="1" spans="1:2">
      <c r="A33" s="19" t="s">
        <v>635</v>
      </c>
      <c r="B33" s="68"/>
    </row>
    <row r="34" ht="21.95" customHeight="1" spans="1:2">
      <c r="A34" s="19" t="s">
        <v>636</v>
      </c>
      <c r="B34" s="68"/>
    </row>
    <row r="35" ht="21.95" customHeight="1" spans="1:2">
      <c r="A35" s="19" t="s">
        <v>637</v>
      </c>
      <c r="B35" s="68"/>
    </row>
    <row r="36" ht="21.95" customHeight="1" spans="1:2">
      <c r="A36" s="17" t="s">
        <v>638</v>
      </c>
      <c r="B36" s="68"/>
    </row>
    <row r="37" ht="21.95" customHeight="1" spans="1:2">
      <c r="A37" s="19" t="s">
        <v>639</v>
      </c>
      <c r="B37" s="68"/>
    </row>
    <row r="38" ht="21.95" customHeight="1" spans="1:2">
      <c r="A38" s="19" t="s">
        <v>640</v>
      </c>
      <c r="B38" s="68"/>
    </row>
    <row r="39" ht="21.95" customHeight="1" spans="1:2">
      <c r="A39" s="19" t="s">
        <v>641</v>
      </c>
      <c r="B39" s="68"/>
    </row>
    <row r="40" ht="21.95" customHeight="1" spans="1:2">
      <c r="A40" s="19" t="s">
        <v>642</v>
      </c>
      <c r="B40" s="68"/>
    </row>
    <row r="41" ht="21.95" customHeight="1" spans="1:2">
      <c r="A41" s="19" t="s">
        <v>643</v>
      </c>
      <c r="B41" s="68"/>
    </row>
    <row r="42" ht="21.95" customHeight="1" spans="1:2">
      <c r="A42" s="19" t="s">
        <v>644</v>
      </c>
      <c r="B42" s="68"/>
    </row>
    <row r="43" ht="21.95" customHeight="1" spans="1:2">
      <c r="A43" s="17" t="s">
        <v>645</v>
      </c>
      <c r="B43" s="68"/>
    </row>
    <row r="44" ht="21.95" customHeight="1" spans="1:2">
      <c r="A44" s="19" t="s">
        <v>646</v>
      </c>
      <c r="B44" s="68"/>
    </row>
    <row r="45" ht="21.95" customHeight="1" spans="1:2">
      <c r="A45" s="19" t="s">
        <v>647</v>
      </c>
      <c r="B45" s="68"/>
    </row>
    <row r="46" ht="21.95" customHeight="1" spans="1:2">
      <c r="A46" s="19" t="s">
        <v>648</v>
      </c>
      <c r="B46" s="68"/>
    </row>
    <row r="47" ht="21.95" customHeight="1" spans="1:2">
      <c r="A47" s="17" t="s">
        <v>649</v>
      </c>
      <c r="B47" s="68"/>
    </row>
    <row r="48" ht="21.95" customHeight="1" spans="1:2">
      <c r="A48" s="19" t="s">
        <v>650</v>
      </c>
      <c r="B48" s="68"/>
    </row>
    <row r="49" ht="21.95" customHeight="1" spans="1:2">
      <c r="A49" s="17" t="s">
        <v>651</v>
      </c>
      <c r="B49" s="68"/>
    </row>
    <row r="50" ht="21.95" customHeight="1" spans="1:2">
      <c r="A50" s="19" t="s">
        <v>652</v>
      </c>
      <c r="B50" s="68"/>
    </row>
    <row r="51" ht="21.95" customHeight="1" spans="1:2">
      <c r="A51" s="17" t="s">
        <v>653</v>
      </c>
      <c r="B51" s="68"/>
    </row>
    <row r="52" ht="21.95" customHeight="1" spans="1:2">
      <c r="A52" s="19" t="s">
        <v>654</v>
      </c>
      <c r="B52" s="68"/>
    </row>
    <row r="53" ht="21.95" customHeight="1" spans="1:2">
      <c r="A53" s="19" t="s">
        <v>655</v>
      </c>
      <c r="B53" s="68"/>
    </row>
    <row r="54" ht="21.95" customHeight="1" spans="1:2">
      <c r="A54" s="19" t="s">
        <v>656</v>
      </c>
      <c r="B54" s="68"/>
    </row>
    <row r="55" ht="21.95" customHeight="1" spans="1:2">
      <c r="A55" s="19" t="s">
        <v>657</v>
      </c>
      <c r="B55" s="68"/>
    </row>
    <row r="56" ht="21.95" customHeight="1" spans="1:2">
      <c r="A56" s="17" t="s">
        <v>658</v>
      </c>
      <c r="B56" s="68"/>
    </row>
    <row r="57" ht="21.95" customHeight="1" spans="1:2">
      <c r="A57" s="19" t="s">
        <v>659</v>
      </c>
      <c r="B57" s="68"/>
    </row>
    <row r="58" ht="21.95" customHeight="1" spans="1:2">
      <c r="A58" s="19" t="s">
        <v>660</v>
      </c>
      <c r="B58" s="68"/>
    </row>
    <row r="59" ht="21.95" customHeight="1" spans="1:2">
      <c r="A59" s="19" t="s">
        <v>661</v>
      </c>
      <c r="B59" s="68"/>
    </row>
    <row r="60" ht="21.95" customHeight="1" spans="1:2">
      <c r="A60" s="19" t="s">
        <v>662</v>
      </c>
      <c r="B60" s="68"/>
    </row>
    <row r="61" ht="21.95" customHeight="1" spans="1:2">
      <c r="A61" s="17" t="s">
        <v>663</v>
      </c>
      <c r="B61" s="68"/>
    </row>
    <row r="62" ht="21.95" customHeight="1" spans="1:2">
      <c r="A62" s="19" t="s">
        <v>664</v>
      </c>
      <c r="B62" s="68"/>
    </row>
    <row r="63" ht="21.95" customHeight="1" spans="1:2">
      <c r="A63" s="19" t="s">
        <v>665</v>
      </c>
      <c r="B63" s="68"/>
    </row>
    <row r="64" ht="21.95" customHeight="1" spans="1:2">
      <c r="A64" s="17" t="s">
        <v>666</v>
      </c>
      <c r="B64" s="68"/>
    </row>
    <row r="65" ht="21.95" customHeight="1" spans="1:2">
      <c r="A65" s="19" t="s">
        <v>667</v>
      </c>
      <c r="B65" s="68"/>
    </row>
    <row r="66" ht="21.95" customHeight="1" spans="1:2">
      <c r="A66" s="19" t="s">
        <v>668</v>
      </c>
      <c r="B66" s="68"/>
    </row>
    <row r="67" ht="21.95" customHeight="1" spans="1:2">
      <c r="A67" s="17" t="s">
        <v>669</v>
      </c>
      <c r="B67" s="68"/>
    </row>
    <row r="68" ht="21.95" customHeight="1" spans="1:2">
      <c r="A68" s="19" t="s">
        <v>670</v>
      </c>
      <c r="B68" s="68"/>
    </row>
    <row r="69" ht="21.95" customHeight="1" spans="1:2">
      <c r="A69" s="19" t="s">
        <v>671</v>
      </c>
      <c r="B69" s="68"/>
    </row>
    <row r="70" ht="21.95" customHeight="1" spans="1:2">
      <c r="A70" s="19" t="s">
        <v>672</v>
      </c>
      <c r="B70" s="68"/>
    </row>
    <row r="71" ht="21.95" customHeight="1" spans="1:2">
      <c r="A71" s="17" t="s">
        <v>673</v>
      </c>
      <c r="B71" s="68"/>
    </row>
    <row r="72" ht="21.95" customHeight="1" spans="1:2">
      <c r="A72" s="19" t="s">
        <v>674</v>
      </c>
      <c r="B72" s="68"/>
    </row>
    <row r="73" ht="21.95" customHeight="1" spans="1:2">
      <c r="A73" s="19" t="s">
        <v>675</v>
      </c>
      <c r="B73" s="68"/>
    </row>
    <row r="74" ht="21.95" customHeight="1" spans="1:2">
      <c r="A74" s="19" t="s">
        <v>676</v>
      </c>
      <c r="B74" s="68"/>
    </row>
    <row r="75" ht="21.95" customHeight="1" spans="1:2">
      <c r="A75" s="17" t="s">
        <v>677</v>
      </c>
      <c r="B75" s="68"/>
    </row>
    <row r="76" ht="21.95" customHeight="1" spans="1:2">
      <c r="A76" s="19" t="s">
        <v>678</v>
      </c>
      <c r="B76" s="68"/>
    </row>
    <row r="77" ht="21.95" customHeight="1" spans="1:2">
      <c r="A77" s="19" t="s">
        <v>679</v>
      </c>
      <c r="B77" s="68"/>
    </row>
    <row r="78" ht="21.95" customHeight="1" spans="1:2">
      <c r="A78" s="19" t="s">
        <v>680</v>
      </c>
      <c r="B78" s="68"/>
    </row>
    <row r="79" ht="21.95" customHeight="1" spans="1:2">
      <c r="A79" s="17" t="s">
        <v>681</v>
      </c>
      <c r="B79" s="68"/>
    </row>
    <row r="80" ht="21.95" customHeight="1" spans="1:2">
      <c r="A80" s="19" t="s">
        <v>682</v>
      </c>
      <c r="B80" s="68"/>
    </row>
    <row r="81" ht="21.95" customHeight="1" spans="1:2">
      <c r="A81" s="19" t="s">
        <v>683</v>
      </c>
      <c r="B81" s="68"/>
    </row>
    <row r="82" ht="21.95" customHeight="1" spans="1:2">
      <c r="A82" s="19" t="s">
        <v>684</v>
      </c>
      <c r="B82" s="68"/>
    </row>
    <row r="83" ht="21.95" customHeight="1" spans="1:2">
      <c r="A83" s="17" t="s">
        <v>685</v>
      </c>
      <c r="B83" s="68"/>
    </row>
    <row r="84" ht="21.95" customHeight="1" spans="1:2">
      <c r="A84" s="19" t="s">
        <v>686</v>
      </c>
      <c r="B84" s="68"/>
    </row>
    <row r="85" ht="21.95" customHeight="1" spans="1:2">
      <c r="A85" s="19" t="s">
        <v>687</v>
      </c>
      <c r="B85" s="68"/>
    </row>
    <row r="86" ht="21.95" customHeight="1" spans="1:2">
      <c r="A86" s="17" t="s">
        <v>688</v>
      </c>
      <c r="B86" s="68"/>
    </row>
    <row r="87" ht="21.95" customHeight="1" spans="1:2">
      <c r="A87" s="19" t="s">
        <v>689</v>
      </c>
      <c r="B87" s="68"/>
    </row>
    <row r="88" ht="21.95" customHeight="1" spans="1:2">
      <c r="A88" s="19" t="s">
        <v>690</v>
      </c>
      <c r="B88" s="68"/>
    </row>
    <row r="89" ht="21.95" customHeight="1" spans="1:2">
      <c r="A89" s="17" t="s">
        <v>691</v>
      </c>
      <c r="B89" s="68"/>
    </row>
    <row r="90" ht="21.95" customHeight="1" spans="1:2">
      <c r="A90" s="19" t="s">
        <v>692</v>
      </c>
      <c r="B90" s="68"/>
    </row>
    <row r="91" ht="21.95" customHeight="1" spans="1:2">
      <c r="A91" s="17" t="s">
        <v>693</v>
      </c>
      <c r="B91" s="68"/>
    </row>
    <row r="92" ht="21.95" customHeight="1" spans="1:2">
      <c r="A92" s="19" t="s">
        <v>694</v>
      </c>
      <c r="B92" s="68"/>
    </row>
    <row r="93" ht="21.95" customHeight="1" spans="1:2">
      <c r="A93" s="19" t="s">
        <v>695</v>
      </c>
      <c r="B93" s="68"/>
    </row>
    <row r="94" ht="21.95" customHeight="1" spans="1:2">
      <c r="A94" s="19" t="s">
        <v>696</v>
      </c>
      <c r="B94" s="68"/>
    </row>
    <row r="95" ht="21.95" customHeight="1" spans="1:2">
      <c r="A95" s="19" t="s">
        <v>697</v>
      </c>
      <c r="B95" s="68"/>
    </row>
    <row r="96" ht="21.95" customHeight="1" spans="1:2">
      <c r="A96" s="17" t="s">
        <v>698</v>
      </c>
      <c r="B96" s="68"/>
    </row>
    <row r="97" ht="21.95" customHeight="1" spans="1:2">
      <c r="A97" s="19" t="s">
        <v>699</v>
      </c>
      <c r="B97" s="68"/>
    </row>
    <row r="98" ht="21.95" customHeight="1" spans="1:2">
      <c r="A98" s="14" t="s">
        <v>700</v>
      </c>
      <c r="B98" s="68"/>
    </row>
    <row r="99" ht="21.95" customHeight="1" spans="1:2">
      <c r="A99" s="17" t="s">
        <v>701</v>
      </c>
      <c r="B99" s="68"/>
    </row>
    <row r="100" ht="21.95" customHeight="1" spans="1:2">
      <c r="A100" s="19" t="s">
        <v>702</v>
      </c>
      <c r="B100" s="68"/>
    </row>
    <row r="101" ht="21.95" customHeight="1" spans="1:2">
      <c r="A101" s="14" t="s">
        <v>703</v>
      </c>
      <c r="B101" s="68"/>
    </row>
    <row r="102" ht="21.95" customHeight="1" spans="1:2">
      <c r="A102" s="17" t="s">
        <v>704</v>
      </c>
      <c r="B102" s="68"/>
    </row>
    <row r="103" ht="21.95" customHeight="1" spans="1:2">
      <c r="A103" s="19" t="s">
        <v>705</v>
      </c>
      <c r="B103" s="68"/>
    </row>
    <row r="104" ht="21.95" customHeight="1" spans="1:2">
      <c r="A104" s="19" t="s">
        <v>706</v>
      </c>
      <c r="B104" s="68"/>
    </row>
    <row r="105" ht="21.95" customHeight="1" spans="1:2">
      <c r="A105" s="19" t="s">
        <v>707</v>
      </c>
      <c r="B105" s="68"/>
    </row>
    <row r="106" ht="21.95" customHeight="1" spans="1:2">
      <c r="A106" s="17" t="s">
        <v>708</v>
      </c>
      <c r="B106" s="68"/>
    </row>
    <row r="107" ht="21.95" customHeight="1" spans="1:2">
      <c r="A107" s="19" t="s">
        <v>709</v>
      </c>
      <c r="B107" s="68"/>
    </row>
    <row r="108" ht="21.95" customHeight="1" spans="1:2">
      <c r="A108" s="19" t="s">
        <v>710</v>
      </c>
      <c r="B108" s="68"/>
    </row>
    <row r="109" ht="21.95" customHeight="1" spans="1:2">
      <c r="A109" s="19" t="s">
        <v>711</v>
      </c>
      <c r="B109" s="68"/>
    </row>
    <row r="110" ht="21.95" customHeight="1" spans="1:2">
      <c r="A110" s="19" t="s">
        <v>712</v>
      </c>
      <c r="B110" s="68"/>
    </row>
    <row r="111" ht="21.95" customHeight="1" spans="1:2">
      <c r="A111" s="17" t="s">
        <v>713</v>
      </c>
      <c r="B111" s="68"/>
    </row>
    <row r="112" ht="21.95" customHeight="1" spans="1:2">
      <c r="A112" s="19" t="s">
        <v>714</v>
      </c>
      <c r="B112" s="68"/>
    </row>
    <row r="113" ht="21.95" customHeight="1" spans="1:2">
      <c r="A113" s="14" t="s">
        <v>715</v>
      </c>
      <c r="B113" s="68"/>
    </row>
    <row r="114" ht="21.95" customHeight="1" spans="1:2">
      <c r="A114" s="17" t="s">
        <v>716</v>
      </c>
      <c r="B114" s="68"/>
    </row>
    <row r="115" ht="21.95" customHeight="1" spans="1:2">
      <c r="A115" s="19" t="s">
        <v>717</v>
      </c>
      <c r="B115" s="68"/>
    </row>
    <row r="116" ht="21.95" customHeight="1" spans="1:2">
      <c r="A116" s="19" t="s">
        <v>718</v>
      </c>
      <c r="B116" s="68"/>
    </row>
    <row r="117" ht="21.95" customHeight="1" spans="1:2">
      <c r="A117" s="17" t="s">
        <v>719</v>
      </c>
      <c r="B117" s="68"/>
    </row>
    <row r="118" ht="21.95" customHeight="1" spans="1:2">
      <c r="A118" s="19" t="s">
        <v>720</v>
      </c>
      <c r="B118" s="68"/>
    </row>
    <row r="119" ht="21.95" customHeight="1" spans="1:2">
      <c r="A119" s="19" t="s">
        <v>721</v>
      </c>
      <c r="B119" s="68"/>
    </row>
    <row r="120" ht="21.95" customHeight="1" spans="1:2">
      <c r="A120" s="19" t="s">
        <v>722</v>
      </c>
      <c r="B120" s="68"/>
    </row>
    <row r="121" ht="21.95" customHeight="1" spans="1:2">
      <c r="A121" s="19" t="s">
        <v>723</v>
      </c>
      <c r="B121" s="68"/>
    </row>
    <row r="122" ht="21.95" customHeight="1" spans="1:2">
      <c r="A122" s="17" t="s">
        <v>724</v>
      </c>
      <c r="B122" s="68"/>
    </row>
    <row r="123" ht="21.95" customHeight="1" spans="1:2">
      <c r="A123" s="19" t="s">
        <v>725</v>
      </c>
      <c r="B123" s="68"/>
    </row>
    <row r="124" ht="21.95" customHeight="1" spans="1:2">
      <c r="A124" s="17" t="s">
        <v>726</v>
      </c>
      <c r="B124" s="68"/>
    </row>
    <row r="125" ht="21.95" customHeight="1" spans="1:2">
      <c r="A125" s="19" t="s">
        <v>727</v>
      </c>
      <c r="B125" s="68"/>
    </row>
    <row r="126" ht="21.95" customHeight="1" spans="1:2">
      <c r="A126" s="17" t="s">
        <v>728</v>
      </c>
      <c r="B126" s="68"/>
    </row>
    <row r="127" ht="21.95" customHeight="1" spans="1:2">
      <c r="A127" s="19" t="s">
        <v>729</v>
      </c>
      <c r="B127" s="68"/>
    </row>
    <row r="128" ht="21.95" customHeight="1" spans="1:2">
      <c r="A128" s="19" t="s">
        <v>730</v>
      </c>
      <c r="B128" s="68"/>
    </row>
    <row r="129" ht="21.95" customHeight="1" spans="1:2">
      <c r="A129" s="17" t="s">
        <v>731</v>
      </c>
      <c r="B129" s="68"/>
    </row>
    <row r="130" ht="21.95" customHeight="1" spans="1:2">
      <c r="A130" s="19" t="s">
        <v>732</v>
      </c>
      <c r="B130" s="68"/>
    </row>
    <row r="131" ht="21.95" customHeight="1" spans="1:2">
      <c r="A131" s="14" t="s">
        <v>733</v>
      </c>
      <c r="B131" s="68"/>
    </row>
    <row r="132" ht="21.95" customHeight="1" spans="1:2">
      <c r="A132" s="17" t="s">
        <v>734</v>
      </c>
      <c r="B132" s="68"/>
    </row>
    <row r="133" ht="21.95" customHeight="1" spans="1:2">
      <c r="A133" s="19" t="s">
        <v>735</v>
      </c>
      <c r="B133" s="68"/>
    </row>
    <row r="134" ht="21.95" customHeight="1" spans="1:2">
      <c r="A134" s="17" t="s">
        <v>736</v>
      </c>
      <c r="B134" s="68"/>
    </row>
    <row r="135" ht="21.95" customHeight="1" spans="1:2">
      <c r="A135" s="19" t="s">
        <v>737</v>
      </c>
      <c r="B135" s="68"/>
    </row>
    <row r="136" ht="21.95" customHeight="1" spans="1:2">
      <c r="A136" s="17" t="s">
        <v>738</v>
      </c>
      <c r="B136" s="68"/>
    </row>
    <row r="137" ht="21.95" customHeight="1" spans="1:2">
      <c r="A137" s="19" t="s">
        <v>739</v>
      </c>
      <c r="B137" s="68"/>
    </row>
    <row r="138" ht="21.95" customHeight="1" spans="1:2">
      <c r="A138" s="19" t="s">
        <v>740</v>
      </c>
      <c r="B138" s="68"/>
    </row>
    <row r="139" ht="21.95" customHeight="1" spans="1:2">
      <c r="A139" s="19" t="s">
        <v>741</v>
      </c>
      <c r="B139" s="68"/>
    </row>
    <row r="140" ht="21.95" customHeight="1" spans="1:2">
      <c r="A140" s="19" t="s">
        <v>742</v>
      </c>
      <c r="B140" s="68"/>
    </row>
    <row r="141" ht="21.95" customHeight="1" spans="1:2">
      <c r="A141" s="17" t="s">
        <v>743</v>
      </c>
      <c r="B141" s="68"/>
    </row>
    <row r="142" ht="21.95" customHeight="1" spans="1:2">
      <c r="A142" s="19" t="s">
        <v>744</v>
      </c>
      <c r="B142" s="68"/>
    </row>
    <row r="143" ht="21.95" customHeight="1" spans="1:2">
      <c r="A143" s="14" t="s">
        <v>745</v>
      </c>
      <c r="B143" s="68">
        <f>B144</f>
        <v>59.92</v>
      </c>
    </row>
    <row r="144" ht="21.95" customHeight="1" spans="1:2">
      <c r="A144" s="17" t="s">
        <v>746</v>
      </c>
      <c r="B144" s="68">
        <f>B147</f>
        <v>59.92</v>
      </c>
    </row>
    <row r="145" ht="21.95" customHeight="1" spans="1:2">
      <c r="A145" s="19" t="s">
        <v>747</v>
      </c>
      <c r="B145" s="68"/>
    </row>
    <row r="146" ht="21.95" customHeight="1" spans="1:2">
      <c r="A146" s="19" t="s">
        <v>748</v>
      </c>
      <c r="B146" s="68"/>
    </row>
    <row r="147" ht="21.95" customHeight="1" spans="1:2">
      <c r="A147" s="19" t="s">
        <v>749</v>
      </c>
      <c r="B147" s="68">
        <v>59.92</v>
      </c>
    </row>
    <row r="148" ht="21.95" customHeight="1" spans="1:2">
      <c r="A148" s="19" t="s">
        <v>750</v>
      </c>
      <c r="B148" s="68"/>
    </row>
    <row r="149" ht="21.95" customHeight="1" spans="1:2">
      <c r="A149" s="19" t="s">
        <v>751</v>
      </c>
      <c r="B149" s="68"/>
    </row>
    <row r="150" ht="21.95" customHeight="1" spans="1:2">
      <c r="A150" s="19" t="s">
        <v>752</v>
      </c>
      <c r="B150" s="68"/>
    </row>
    <row r="151" ht="21.95" customHeight="1" spans="1:2">
      <c r="A151" s="19" t="s">
        <v>753</v>
      </c>
      <c r="B151" s="68"/>
    </row>
    <row r="152" ht="21.95" customHeight="1" spans="1:2">
      <c r="A152" s="17" t="s">
        <v>754</v>
      </c>
      <c r="B152" s="68"/>
    </row>
    <row r="153" ht="21.95" customHeight="1" spans="1:2">
      <c r="A153" s="19" t="s">
        <v>755</v>
      </c>
      <c r="B153" s="68"/>
    </row>
    <row r="154" ht="21.95" customHeight="1" spans="1:2">
      <c r="A154" s="17" t="s">
        <v>756</v>
      </c>
      <c r="B154" s="68"/>
    </row>
    <row r="155" ht="21.95" customHeight="1" spans="1:2">
      <c r="A155" s="19" t="s">
        <v>757</v>
      </c>
      <c r="B155" s="68"/>
    </row>
    <row r="156" ht="21.95" customHeight="1" spans="1:2">
      <c r="A156" s="19" t="s">
        <v>758</v>
      </c>
      <c r="B156" s="68"/>
    </row>
    <row r="157" ht="21.95" customHeight="1" spans="1:2">
      <c r="A157" s="17" t="s">
        <v>759</v>
      </c>
      <c r="B157" s="68"/>
    </row>
    <row r="158" ht="21.95" customHeight="1" spans="1:2">
      <c r="A158" s="19" t="s">
        <v>760</v>
      </c>
      <c r="B158" s="68"/>
    </row>
    <row r="159" ht="21.95" customHeight="1" spans="1:2">
      <c r="A159" s="17" t="s">
        <v>761</v>
      </c>
      <c r="B159" s="68"/>
    </row>
    <row r="160" ht="21.95" customHeight="1" spans="1:2">
      <c r="A160" s="19" t="s">
        <v>762</v>
      </c>
      <c r="B160" s="68"/>
    </row>
    <row r="161" ht="21.95" customHeight="1" spans="1:2">
      <c r="A161" s="17" t="s">
        <v>763</v>
      </c>
      <c r="B161" s="68"/>
    </row>
    <row r="162" ht="21.95" customHeight="1" spans="1:2">
      <c r="A162" s="19" t="s">
        <v>764</v>
      </c>
      <c r="B162" s="68"/>
    </row>
    <row r="163" ht="21.95" customHeight="1" spans="1:2">
      <c r="A163" s="14" t="s">
        <v>765</v>
      </c>
      <c r="B163" s="68">
        <f>B164+B177+B225</f>
        <v>322.29</v>
      </c>
    </row>
    <row r="164" ht="21.95" customHeight="1" spans="1:2">
      <c r="A164" s="17" t="s">
        <v>766</v>
      </c>
      <c r="B164" s="68">
        <f>B170</f>
        <v>50.6</v>
      </c>
    </row>
    <row r="165" ht="21.95" customHeight="1" spans="1:2">
      <c r="A165" s="19" t="s">
        <v>767</v>
      </c>
      <c r="B165" s="68"/>
    </row>
    <row r="166" ht="21.95" customHeight="1" spans="1:2">
      <c r="A166" s="19" t="s">
        <v>768</v>
      </c>
      <c r="B166" s="68"/>
    </row>
    <row r="167" ht="21.95" customHeight="1" spans="1:2">
      <c r="A167" s="19" t="s">
        <v>769</v>
      </c>
      <c r="B167" s="68"/>
    </row>
    <row r="168" ht="21.95" customHeight="1" spans="1:2">
      <c r="A168" s="19" t="s">
        <v>770</v>
      </c>
      <c r="B168" s="68"/>
    </row>
    <row r="169" ht="21.95" customHeight="1" spans="1:2">
      <c r="A169" s="19" t="s">
        <v>771</v>
      </c>
      <c r="B169" s="68"/>
    </row>
    <row r="170" ht="21.95" customHeight="1" spans="1:2">
      <c r="A170" s="19" t="s">
        <v>772</v>
      </c>
      <c r="B170" s="68">
        <v>50.6</v>
      </c>
    </row>
    <row r="171" ht="21.95" customHeight="1" spans="1:2">
      <c r="A171" s="17" t="s">
        <v>773</v>
      </c>
      <c r="B171" s="68"/>
    </row>
    <row r="172" ht="21.95" customHeight="1" spans="1:2">
      <c r="A172" s="19" t="s">
        <v>774</v>
      </c>
      <c r="B172" s="68"/>
    </row>
    <row r="173" ht="21.95" customHeight="1" spans="1:2">
      <c r="A173" s="19" t="s">
        <v>775</v>
      </c>
      <c r="B173" s="68"/>
    </row>
    <row r="174" ht="21.95" customHeight="1" spans="1:2">
      <c r="A174" s="19" t="s">
        <v>776</v>
      </c>
      <c r="B174" s="68"/>
    </row>
    <row r="175" ht="21.95" customHeight="1" spans="1:2">
      <c r="A175" s="19" t="s">
        <v>777</v>
      </c>
      <c r="B175" s="68"/>
    </row>
    <row r="176" ht="21.95" customHeight="1" spans="1:2">
      <c r="A176" s="19" t="s">
        <v>778</v>
      </c>
      <c r="B176" s="68"/>
    </row>
    <row r="177" ht="21.95" customHeight="1" spans="1:2">
      <c r="A177" s="17" t="s">
        <v>779</v>
      </c>
      <c r="B177" s="68">
        <f>SUM(B178:B181)</f>
        <v>223.9</v>
      </c>
    </row>
    <row r="178" ht="21.95" customHeight="1" spans="1:2">
      <c r="A178" s="19" t="s">
        <v>780</v>
      </c>
      <c r="B178" s="68">
        <v>54</v>
      </c>
    </row>
    <row r="179" ht="21.95" customHeight="1" spans="1:2">
      <c r="A179" s="19" t="s">
        <v>781</v>
      </c>
      <c r="B179" s="68">
        <v>24</v>
      </c>
    </row>
    <row r="180" ht="21.95" customHeight="1" spans="1:2">
      <c r="A180" s="19" t="s">
        <v>782</v>
      </c>
      <c r="B180" s="68">
        <v>97.27</v>
      </c>
    </row>
    <row r="181" ht="21.95" customHeight="1" spans="1:2">
      <c r="A181" s="19" t="s">
        <v>783</v>
      </c>
      <c r="B181" s="68">
        <v>48.63</v>
      </c>
    </row>
    <row r="182" ht="21.95" customHeight="1" spans="1:2">
      <c r="A182" s="19" t="s">
        <v>784</v>
      </c>
      <c r="B182" s="68"/>
    </row>
    <row r="183" ht="21.95" customHeight="1" spans="1:2">
      <c r="A183" s="17" t="s">
        <v>785</v>
      </c>
      <c r="B183" s="68"/>
    </row>
    <row r="184" ht="21.95" customHeight="1" spans="1:2">
      <c r="A184" s="19" t="s">
        <v>786</v>
      </c>
      <c r="B184" s="68"/>
    </row>
    <row r="185" ht="21.95" customHeight="1" spans="1:2">
      <c r="A185" s="19" t="s">
        <v>787</v>
      </c>
      <c r="B185" s="68"/>
    </row>
    <row r="186" ht="21.95" customHeight="1" spans="1:2">
      <c r="A186" s="17" t="s">
        <v>788</v>
      </c>
      <c r="B186" s="68"/>
    </row>
    <row r="187" ht="21.95" customHeight="1" spans="1:2">
      <c r="A187" s="19" t="s">
        <v>789</v>
      </c>
      <c r="B187" s="68"/>
    </row>
    <row r="188" ht="21.95" customHeight="1" spans="1:2">
      <c r="A188" s="19" t="s">
        <v>790</v>
      </c>
      <c r="B188" s="68"/>
    </row>
    <row r="189" ht="21.95" customHeight="1" spans="1:2">
      <c r="A189" s="19" t="s">
        <v>791</v>
      </c>
      <c r="B189" s="68"/>
    </row>
    <row r="190" ht="21.95" customHeight="1" spans="1:2">
      <c r="A190" s="19" t="s">
        <v>792</v>
      </c>
      <c r="B190" s="68"/>
    </row>
    <row r="191" ht="21.95" customHeight="1" spans="1:2">
      <c r="A191" s="19" t="s">
        <v>793</v>
      </c>
      <c r="B191" s="68"/>
    </row>
    <row r="192" ht="21.95" customHeight="1" spans="1:2">
      <c r="A192" s="19" t="s">
        <v>794</v>
      </c>
      <c r="B192" s="68"/>
    </row>
    <row r="193" ht="21.95" customHeight="1" spans="1:2">
      <c r="A193" s="19" t="s">
        <v>795</v>
      </c>
      <c r="B193" s="68"/>
    </row>
    <row r="194" ht="21.95" customHeight="1" spans="1:2">
      <c r="A194" s="17" t="s">
        <v>796</v>
      </c>
      <c r="B194" s="68"/>
    </row>
    <row r="195" ht="21.95" customHeight="1" spans="1:2">
      <c r="A195" s="19" t="s">
        <v>797</v>
      </c>
      <c r="B195" s="68"/>
    </row>
    <row r="196" ht="21.95" customHeight="1" spans="1:2">
      <c r="A196" s="19" t="s">
        <v>798</v>
      </c>
      <c r="B196" s="68"/>
    </row>
    <row r="197" ht="21.95" customHeight="1" spans="1:2">
      <c r="A197" s="17" t="s">
        <v>799</v>
      </c>
      <c r="B197" s="68"/>
    </row>
    <row r="198" ht="21.95" customHeight="1" spans="1:2">
      <c r="A198" s="19" t="s">
        <v>800</v>
      </c>
      <c r="B198" s="68"/>
    </row>
    <row r="199" ht="21.95" customHeight="1" spans="1:2">
      <c r="A199" s="19" t="s">
        <v>801</v>
      </c>
      <c r="B199" s="68"/>
    </row>
    <row r="200" ht="21.95" customHeight="1" spans="1:2">
      <c r="A200" s="19" t="s">
        <v>802</v>
      </c>
      <c r="B200" s="68"/>
    </row>
    <row r="201" ht="21.95" customHeight="1" spans="1:2">
      <c r="A201" s="19" t="s">
        <v>803</v>
      </c>
      <c r="B201" s="68"/>
    </row>
    <row r="202" ht="21.95" customHeight="1" spans="1:2">
      <c r="A202" s="19" t="s">
        <v>804</v>
      </c>
      <c r="B202" s="68"/>
    </row>
    <row r="203" ht="21.95" customHeight="1" spans="1:2">
      <c r="A203" s="17" t="s">
        <v>805</v>
      </c>
      <c r="B203" s="68"/>
    </row>
    <row r="204" ht="21.95" customHeight="1" spans="1:2">
      <c r="A204" s="19" t="s">
        <v>806</v>
      </c>
      <c r="B204" s="68"/>
    </row>
    <row r="205" ht="21.95" customHeight="1" spans="1:2">
      <c r="A205" s="19" t="s">
        <v>807</v>
      </c>
      <c r="B205" s="68"/>
    </row>
    <row r="206" ht="21.95" customHeight="1" spans="1:2">
      <c r="A206" s="19" t="s">
        <v>808</v>
      </c>
      <c r="B206" s="68"/>
    </row>
    <row r="207" ht="21.95" customHeight="1" spans="1:2">
      <c r="A207" s="19" t="s">
        <v>809</v>
      </c>
      <c r="B207" s="68"/>
    </row>
    <row r="208" ht="21.95" customHeight="1" spans="1:2">
      <c r="A208" s="19" t="s">
        <v>810</v>
      </c>
      <c r="B208" s="68"/>
    </row>
    <row r="209" ht="21.95" customHeight="1" spans="1:2">
      <c r="A209" s="19" t="s">
        <v>811</v>
      </c>
      <c r="B209" s="68"/>
    </row>
    <row r="210" ht="21.95" customHeight="1" spans="1:2">
      <c r="A210" s="17" t="s">
        <v>812</v>
      </c>
      <c r="B210" s="68"/>
    </row>
    <row r="211" ht="21.95" customHeight="1" spans="1:2">
      <c r="A211" s="19" t="s">
        <v>813</v>
      </c>
      <c r="B211" s="68"/>
    </row>
    <row r="212" ht="21.95" customHeight="1" spans="1:2">
      <c r="A212" s="19" t="s">
        <v>814</v>
      </c>
      <c r="B212" s="68"/>
    </row>
    <row r="213" ht="21.95" customHeight="1" spans="1:2">
      <c r="A213" s="17" t="s">
        <v>815</v>
      </c>
      <c r="B213" s="68"/>
    </row>
    <row r="214" ht="21.95" customHeight="1" spans="1:2">
      <c r="A214" s="19" t="s">
        <v>816</v>
      </c>
      <c r="B214" s="68"/>
    </row>
    <row r="215" ht="21.95" customHeight="1" spans="1:2">
      <c r="A215" s="19" t="s">
        <v>817</v>
      </c>
      <c r="B215" s="68"/>
    </row>
    <row r="216" ht="21.95" customHeight="1" spans="1:2">
      <c r="A216" s="17" t="s">
        <v>818</v>
      </c>
      <c r="B216" s="68"/>
    </row>
    <row r="217" ht="21.95" customHeight="1" spans="1:2">
      <c r="A217" s="19" t="s">
        <v>819</v>
      </c>
      <c r="B217" s="68"/>
    </row>
    <row r="218" ht="21.95" customHeight="1" spans="1:2">
      <c r="A218" s="19" t="s">
        <v>820</v>
      </c>
      <c r="B218" s="68"/>
    </row>
    <row r="219" ht="21.95" customHeight="1" spans="1:2">
      <c r="A219" s="17" t="s">
        <v>821</v>
      </c>
      <c r="B219" s="68"/>
    </row>
    <row r="220" ht="21.95" customHeight="1" spans="1:2">
      <c r="A220" s="19" t="s">
        <v>822</v>
      </c>
      <c r="B220" s="68"/>
    </row>
    <row r="221" ht="21.95" customHeight="1" spans="1:2">
      <c r="A221" s="19" t="s">
        <v>823</v>
      </c>
      <c r="B221" s="68"/>
    </row>
    <row r="222" ht="21.95" customHeight="1" spans="1:2">
      <c r="A222" s="17" t="s">
        <v>824</v>
      </c>
      <c r="B222" s="68"/>
    </row>
    <row r="223" ht="21.95" customHeight="1" spans="1:2">
      <c r="A223" s="19" t="s">
        <v>825</v>
      </c>
      <c r="B223" s="68"/>
    </row>
    <row r="224" ht="21.95" customHeight="1" spans="1:2">
      <c r="A224" s="19" t="s">
        <v>826</v>
      </c>
      <c r="B224" s="68"/>
    </row>
    <row r="225" ht="21.95" customHeight="1" spans="1:2">
      <c r="A225" s="17" t="s">
        <v>827</v>
      </c>
      <c r="B225" s="68">
        <f>B227</f>
        <v>47.79</v>
      </c>
    </row>
    <row r="226" ht="21.95" customHeight="1" spans="1:2">
      <c r="A226" s="19" t="s">
        <v>828</v>
      </c>
      <c r="B226" s="68"/>
    </row>
    <row r="227" ht="21.95" customHeight="1" spans="1:2">
      <c r="A227" s="19" t="s">
        <v>829</v>
      </c>
      <c r="B227" s="68">
        <v>47.79</v>
      </c>
    </row>
    <row r="228" ht="21.95" customHeight="1" spans="1:2">
      <c r="A228" s="19" t="s">
        <v>830</v>
      </c>
      <c r="B228" s="68"/>
    </row>
    <row r="229" ht="21.95" customHeight="1" spans="1:2">
      <c r="A229" s="14" t="s">
        <v>831</v>
      </c>
      <c r="B229" s="68">
        <f>B248</f>
        <v>96.74</v>
      </c>
    </row>
    <row r="230" ht="21.95" customHeight="1" spans="1:2">
      <c r="A230" s="17" t="s">
        <v>832</v>
      </c>
      <c r="B230" s="68"/>
    </row>
    <row r="231" ht="21.95" customHeight="1" spans="1:2">
      <c r="A231" s="19" t="s">
        <v>833</v>
      </c>
      <c r="B231" s="68"/>
    </row>
    <row r="232" ht="21.95" customHeight="1" spans="1:2">
      <c r="A232" s="19" t="s">
        <v>834</v>
      </c>
      <c r="B232" s="68"/>
    </row>
    <row r="233" ht="21.95" customHeight="1" spans="1:2">
      <c r="A233" s="17" t="s">
        <v>835</v>
      </c>
      <c r="B233" s="68"/>
    </row>
    <row r="234" ht="21.95" customHeight="1" spans="1:2">
      <c r="A234" s="19" t="s">
        <v>836</v>
      </c>
      <c r="B234" s="68"/>
    </row>
    <row r="235" ht="21.95" customHeight="1" spans="1:2">
      <c r="A235" s="19" t="s">
        <v>837</v>
      </c>
      <c r="B235" s="68"/>
    </row>
    <row r="236" ht="21.95" customHeight="1" spans="1:2">
      <c r="A236" s="17" t="s">
        <v>838</v>
      </c>
      <c r="B236" s="68"/>
    </row>
    <row r="237" ht="21.95" customHeight="1" spans="1:2">
      <c r="A237" s="19" t="s">
        <v>839</v>
      </c>
      <c r="B237" s="68"/>
    </row>
    <row r="238" ht="21.95" customHeight="1" spans="1:2">
      <c r="A238" s="19" t="s">
        <v>840</v>
      </c>
      <c r="B238" s="68"/>
    </row>
    <row r="239" ht="21.95" customHeight="1" spans="1:2">
      <c r="A239" s="17" t="s">
        <v>841</v>
      </c>
      <c r="B239" s="68"/>
    </row>
    <row r="240" ht="21.95" customHeight="1" spans="1:2">
      <c r="A240" s="19" t="s">
        <v>842</v>
      </c>
      <c r="B240" s="68"/>
    </row>
    <row r="241" ht="21.95" customHeight="1" spans="1:2">
      <c r="A241" s="19" t="s">
        <v>843</v>
      </c>
      <c r="B241" s="68"/>
    </row>
    <row r="242" ht="21.95" customHeight="1" spans="1:2">
      <c r="A242" s="19" t="s">
        <v>844</v>
      </c>
      <c r="B242" s="68"/>
    </row>
    <row r="243" ht="21.95" customHeight="1" spans="1:2">
      <c r="A243" s="19" t="s">
        <v>845</v>
      </c>
      <c r="B243" s="68"/>
    </row>
    <row r="244" ht="21.95" customHeight="1" spans="1:2">
      <c r="A244" s="19" t="s">
        <v>846</v>
      </c>
      <c r="B244" s="68"/>
    </row>
    <row r="245" ht="21.95" customHeight="1" spans="1:2">
      <c r="A245" s="17" t="s">
        <v>847</v>
      </c>
      <c r="B245" s="68"/>
    </row>
    <row r="246" ht="21.95" customHeight="1" spans="1:2">
      <c r="A246" s="19" t="s">
        <v>848</v>
      </c>
      <c r="B246" s="68"/>
    </row>
    <row r="247" ht="21.95" customHeight="1" spans="1:2">
      <c r="A247" s="19" t="s">
        <v>849</v>
      </c>
      <c r="B247" s="68"/>
    </row>
    <row r="248" ht="21.95" customHeight="1" spans="1:2">
      <c r="A248" s="17" t="s">
        <v>850</v>
      </c>
      <c r="B248" s="68">
        <f>SUM(B249:B251)</f>
        <v>96.74</v>
      </c>
    </row>
    <row r="249" ht="21.95" customHeight="1" spans="1:2">
      <c r="A249" s="19" t="s">
        <v>851</v>
      </c>
      <c r="B249" s="68">
        <v>27.23</v>
      </c>
    </row>
    <row r="250" ht="21.95" customHeight="1" spans="1:2">
      <c r="A250" s="19" t="s">
        <v>852</v>
      </c>
      <c r="B250" s="68">
        <v>23.01</v>
      </c>
    </row>
    <row r="251" ht="21.95" customHeight="1" spans="1:2">
      <c r="A251" s="19" t="s">
        <v>853</v>
      </c>
      <c r="B251" s="68">
        <v>46.5</v>
      </c>
    </row>
    <row r="252" ht="21.95" customHeight="1" spans="1:2">
      <c r="A252" s="17" t="s">
        <v>854</v>
      </c>
      <c r="B252" s="68"/>
    </row>
    <row r="253" ht="21.95" customHeight="1" spans="1:2">
      <c r="A253" s="19" t="s">
        <v>855</v>
      </c>
      <c r="B253" s="68"/>
    </row>
    <row r="254" ht="21.95" customHeight="1" spans="1:2">
      <c r="A254" s="17" t="s">
        <v>856</v>
      </c>
      <c r="B254" s="68"/>
    </row>
    <row r="255" ht="21.95" customHeight="1" spans="1:2">
      <c r="A255" s="19" t="s">
        <v>857</v>
      </c>
      <c r="B255" s="68"/>
    </row>
    <row r="256" ht="21.95" customHeight="1" spans="1:2">
      <c r="A256" s="19" t="s">
        <v>858</v>
      </c>
      <c r="B256" s="68"/>
    </row>
    <row r="257" ht="21.95" customHeight="1" spans="1:2">
      <c r="A257" s="17" t="s">
        <v>859</v>
      </c>
      <c r="B257" s="68"/>
    </row>
    <row r="258" ht="21.95" customHeight="1" spans="1:2">
      <c r="A258" s="19" t="s">
        <v>860</v>
      </c>
      <c r="B258" s="68"/>
    </row>
    <row r="259" ht="21.95" customHeight="1" spans="1:2">
      <c r="A259" s="17" t="s">
        <v>861</v>
      </c>
      <c r="B259" s="68"/>
    </row>
    <row r="260" ht="21.95" customHeight="1" spans="1:2">
      <c r="A260" s="19" t="s">
        <v>862</v>
      </c>
      <c r="B260" s="68"/>
    </row>
    <row r="261" ht="21.95" customHeight="1" spans="1:2">
      <c r="A261" s="19" t="s">
        <v>863</v>
      </c>
      <c r="B261" s="68"/>
    </row>
    <row r="262" ht="21.95" customHeight="1" spans="1:2">
      <c r="A262" s="17" t="s">
        <v>864</v>
      </c>
      <c r="B262" s="68"/>
    </row>
    <row r="263" ht="21.95" customHeight="1" spans="1:2">
      <c r="A263" s="19" t="s">
        <v>865</v>
      </c>
      <c r="B263" s="68"/>
    </row>
    <row r="264" ht="21.95" customHeight="1" spans="1:2">
      <c r="A264" s="14" t="s">
        <v>866</v>
      </c>
      <c r="B264" s="68"/>
    </row>
    <row r="265" ht="21.95" customHeight="1" spans="1:2">
      <c r="A265" s="17" t="s">
        <v>867</v>
      </c>
      <c r="B265" s="68"/>
    </row>
    <row r="266" ht="21.95" customHeight="1" spans="1:2">
      <c r="A266" s="19" t="s">
        <v>868</v>
      </c>
      <c r="B266" s="68"/>
    </row>
    <row r="267" ht="21.95" customHeight="1" spans="1:2">
      <c r="A267" s="19" t="s">
        <v>869</v>
      </c>
      <c r="B267" s="68"/>
    </row>
    <row r="268" ht="21.95" customHeight="1" spans="1:2">
      <c r="A268" s="19" t="s">
        <v>870</v>
      </c>
      <c r="B268" s="68"/>
    </row>
    <row r="269" ht="21.95" customHeight="1" spans="1:2">
      <c r="A269" s="19" t="s">
        <v>871</v>
      </c>
      <c r="B269" s="68"/>
    </row>
    <row r="270" ht="21.95" customHeight="1" spans="1:2">
      <c r="A270" s="17" t="s">
        <v>872</v>
      </c>
      <c r="B270" s="68"/>
    </row>
    <row r="271" ht="21.95" customHeight="1" spans="1:2">
      <c r="A271" s="19" t="s">
        <v>873</v>
      </c>
      <c r="B271" s="68"/>
    </row>
    <row r="272" ht="21.95" customHeight="1" spans="1:2">
      <c r="A272" s="17" t="s">
        <v>874</v>
      </c>
      <c r="B272" s="68"/>
    </row>
    <row r="273" ht="21.95" customHeight="1" spans="1:2">
      <c r="A273" s="19" t="s">
        <v>875</v>
      </c>
      <c r="B273" s="68"/>
    </row>
    <row r="274" ht="21.95" customHeight="1" spans="1:2">
      <c r="A274" s="19" t="s">
        <v>876</v>
      </c>
      <c r="B274" s="68"/>
    </row>
    <row r="275" ht="21.95" customHeight="1" spans="1:2">
      <c r="A275" s="19" t="s">
        <v>877</v>
      </c>
      <c r="B275" s="68"/>
    </row>
    <row r="276" ht="21.95" customHeight="1" spans="1:2">
      <c r="A276" s="17" t="s">
        <v>878</v>
      </c>
      <c r="B276" s="68"/>
    </row>
    <row r="277" ht="21.95" customHeight="1" spans="1:2">
      <c r="A277" s="19" t="s">
        <v>879</v>
      </c>
      <c r="B277" s="68"/>
    </row>
    <row r="278" ht="21.95" customHeight="1" spans="1:2">
      <c r="A278" s="19" t="s">
        <v>880</v>
      </c>
      <c r="B278" s="68"/>
    </row>
    <row r="279" ht="21.95" customHeight="1" spans="1:2">
      <c r="A279" s="17" t="s">
        <v>881</v>
      </c>
      <c r="B279" s="68"/>
    </row>
    <row r="280" ht="21.95" customHeight="1" spans="1:2">
      <c r="A280" s="19" t="s">
        <v>882</v>
      </c>
      <c r="B280" s="68"/>
    </row>
    <row r="281" ht="21.95" customHeight="1" spans="1:2">
      <c r="A281" s="17" t="s">
        <v>883</v>
      </c>
      <c r="B281" s="68"/>
    </row>
    <row r="282" ht="21.95" customHeight="1" spans="1:2">
      <c r="A282" s="19" t="s">
        <v>884</v>
      </c>
      <c r="B282" s="68"/>
    </row>
    <row r="283" ht="21.95" customHeight="1" spans="1:2">
      <c r="A283" s="19" t="s">
        <v>885</v>
      </c>
      <c r="B283" s="68"/>
    </row>
    <row r="284" ht="21.95" customHeight="1" spans="1:2">
      <c r="A284" s="14" t="s">
        <v>886</v>
      </c>
      <c r="B284" s="68">
        <f>B285</f>
        <v>110.06</v>
      </c>
    </row>
    <row r="285" ht="21.95" customHeight="1" spans="1:2">
      <c r="A285" s="17" t="s">
        <v>887</v>
      </c>
      <c r="B285" s="68">
        <f>B288</f>
        <v>110.06</v>
      </c>
    </row>
    <row r="286" ht="21.95" customHeight="1" spans="1:2">
      <c r="A286" s="19" t="s">
        <v>888</v>
      </c>
      <c r="B286" s="68"/>
    </row>
    <row r="287" ht="21.95" customHeight="1" spans="1:2">
      <c r="A287" s="19" t="s">
        <v>889</v>
      </c>
      <c r="B287" s="68"/>
    </row>
    <row r="288" ht="21.95" customHeight="1" spans="1:2">
      <c r="A288" s="19" t="s">
        <v>890</v>
      </c>
      <c r="B288" s="68">
        <v>110.06</v>
      </c>
    </row>
    <row r="289" ht="21.95" customHeight="1" spans="1:2">
      <c r="A289" s="17" t="s">
        <v>891</v>
      </c>
      <c r="B289" s="68"/>
    </row>
    <row r="290" ht="21.95" customHeight="1" spans="1:2">
      <c r="A290" s="19" t="s">
        <v>892</v>
      </c>
      <c r="B290" s="68"/>
    </row>
    <row r="291" ht="21.95" customHeight="1" spans="1:2">
      <c r="A291" s="17" t="s">
        <v>893</v>
      </c>
      <c r="B291" s="68"/>
    </row>
    <row r="292" ht="21.95" customHeight="1" spans="1:2">
      <c r="A292" s="19" t="s">
        <v>894</v>
      </c>
      <c r="B292" s="68"/>
    </row>
    <row r="293" ht="21.95" customHeight="1" spans="1:2">
      <c r="A293" s="17" t="s">
        <v>895</v>
      </c>
      <c r="B293" s="68"/>
    </row>
    <row r="294" ht="21.95" customHeight="1" spans="1:2">
      <c r="A294" s="19" t="s">
        <v>896</v>
      </c>
      <c r="B294" s="68"/>
    </row>
    <row r="295" ht="21.95" customHeight="1" spans="1:2">
      <c r="A295" s="14" t="s">
        <v>897</v>
      </c>
      <c r="B295" s="68">
        <f>B296+B329</f>
        <v>917.03</v>
      </c>
    </row>
    <row r="296" ht="21.95" customHeight="1" spans="1:2">
      <c r="A296" s="17" t="s">
        <v>898</v>
      </c>
      <c r="B296" s="68">
        <f>B298</f>
        <v>381.75</v>
      </c>
    </row>
    <row r="297" ht="21.95" customHeight="1" spans="1:2">
      <c r="A297" s="19" t="s">
        <v>899</v>
      </c>
      <c r="B297" s="68"/>
    </row>
    <row r="298" ht="21.95" customHeight="1" spans="1:2">
      <c r="A298" s="19" t="s">
        <v>900</v>
      </c>
      <c r="B298" s="68">
        <v>381.75</v>
      </c>
    </row>
    <row r="299" ht="21.95" customHeight="1" spans="1:2">
      <c r="A299" s="19" t="s">
        <v>901</v>
      </c>
      <c r="B299" s="68"/>
    </row>
    <row r="300" ht="21.95" customHeight="1" spans="1:2">
      <c r="A300" s="19" t="s">
        <v>902</v>
      </c>
      <c r="B300" s="68"/>
    </row>
    <row r="301" ht="21.95" customHeight="1" spans="1:2">
      <c r="A301" s="19" t="s">
        <v>903</v>
      </c>
      <c r="B301" s="68"/>
    </row>
    <row r="302" ht="21.95" customHeight="1" spans="1:2">
      <c r="A302" s="19" t="s">
        <v>904</v>
      </c>
      <c r="B302" s="68"/>
    </row>
    <row r="303" ht="21.95" customHeight="1" spans="1:2">
      <c r="A303" s="19" t="s">
        <v>905</v>
      </c>
      <c r="B303" s="68"/>
    </row>
    <row r="304" ht="21.95" customHeight="1" spans="1:2">
      <c r="A304" s="19" t="s">
        <v>906</v>
      </c>
      <c r="B304" s="68"/>
    </row>
    <row r="305" ht="21.95" customHeight="1" spans="1:2">
      <c r="A305" s="17" t="s">
        <v>907</v>
      </c>
      <c r="B305" s="68"/>
    </row>
    <row r="306" ht="21.95" customHeight="1" spans="1:2">
      <c r="A306" s="19" t="s">
        <v>908</v>
      </c>
      <c r="B306" s="68"/>
    </row>
    <row r="307" ht="21.95" customHeight="1" spans="1:2">
      <c r="A307" s="19" t="s">
        <v>909</v>
      </c>
      <c r="B307" s="68"/>
    </row>
    <row r="308" ht="21.95" customHeight="1" spans="1:2">
      <c r="A308" s="19" t="s">
        <v>910</v>
      </c>
      <c r="B308" s="68"/>
    </row>
    <row r="309" ht="21.95" customHeight="1" spans="1:2">
      <c r="A309" s="19" t="s">
        <v>911</v>
      </c>
      <c r="B309" s="68"/>
    </row>
    <row r="310" ht="21.95" customHeight="1" spans="1:2">
      <c r="A310" s="19" t="s">
        <v>912</v>
      </c>
      <c r="B310" s="68"/>
    </row>
    <row r="311" ht="21.95" customHeight="1" spans="1:2">
      <c r="A311" s="19" t="s">
        <v>913</v>
      </c>
      <c r="B311" s="68"/>
    </row>
    <row r="312" ht="21.95" customHeight="1" spans="1:2">
      <c r="A312" s="19" t="s">
        <v>914</v>
      </c>
      <c r="B312" s="68"/>
    </row>
    <row r="313" ht="21.95" customHeight="1" spans="1:2">
      <c r="A313" s="19" t="s">
        <v>915</v>
      </c>
      <c r="B313" s="68"/>
    </row>
    <row r="314" ht="21.95" customHeight="1" spans="1:2">
      <c r="A314" s="19" t="s">
        <v>916</v>
      </c>
      <c r="B314" s="68"/>
    </row>
    <row r="315" ht="21.95" customHeight="1" spans="1:2">
      <c r="A315" s="17" t="s">
        <v>917</v>
      </c>
      <c r="B315" s="68"/>
    </row>
    <row r="316" ht="21.95" customHeight="1" spans="1:2">
      <c r="A316" s="19" t="s">
        <v>918</v>
      </c>
      <c r="B316" s="68"/>
    </row>
    <row r="317" ht="21.95" customHeight="1" spans="1:2">
      <c r="A317" s="19" t="s">
        <v>919</v>
      </c>
      <c r="B317" s="68"/>
    </row>
    <row r="318" ht="21.95" customHeight="1" spans="1:2">
      <c r="A318" s="19" t="s">
        <v>920</v>
      </c>
      <c r="B318" s="68"/>
    </row>
    <row r="319" ht="21.95" customHeight="1" spans="1:2">
      <c r="A319" s="19" t="s">
        <v>921</v>
      </c>
      <c r="B319" s="68"/>
    </row>
    <row r="320" ht="21.95" customHeight="1" spans="1:2">
      <c r="A320" s="19" t="s">
        <v>922</v>
      </c>
      <c r="B320" s="68"/>
    </row>
    <row r="321" ht="21.95" customHeight="1" spans="1:2">
      <c r="A321" s="19" t="s">
        <v>923</v>
      </c>
      <c r="B321" s="68"/>
    </row>
    <row r="322" ht="21.95" customHeight="1" spans="1:2">
      <c r="A322" s="19" t="s">
        <v>924</v>
      </c>
      <c r="B322" s="68"/>
    </row>
    <row r="323" ht="21.95" customHeight="1" spans="1:2">
      <c r="A323" s="17" t="s">
        <v>925</v>
      </c>
      <c r="B323" s="68"/>
    </row>
    <row r="324" ht="21.95" customHeight="1" spans="1:2">
      <c r="A324" s="19" t="s">
        <v>926</v>
      </c>
      <c r="B324" s="68"/>
    </row>
    <row r="325" ht="21.95" customHeight="1" spans="1:2">
      <c r="A325" s="19" t="s">
        <v>927</v>
      </c>
      <c r="B325" s="68"/>
    </row>
    <row r="326" ht="21.95" customHeight="1" spans="1:2">
      <c r="A326" s="19" t="s">
        <v>928</v>
      </c>
      <c r="B326" s="68"/>
    </row>
    <row r="327" ht="21.95" customHeight="1" spans="1:2">
      <c r="A327" s="19" t="s">
        <v>929</v>
      </c>
      <c r="B327" s="68"/>
    </row>
    <row r="328" ht="21.95" customHeight="1" spans="1:2">
      <c r="A328" s="19" t="s">
        <v>930</v>
      </c>
      <c r="B328" s="68"/>
    </row>
    <row r="329" ht="21.95" customHeight="1" spans="1:2">
      <c r="A329" s="17" t="s">
        <v>931</v>
      </c>
      <c r="B329" s="68">
        <f>B330</f>
        <v>535.28</v>
      </c>
    </row>
    <row r="330" ht="21.95" customHeight="1" spans="1:2">
      <c r="A330" s="19" t="s">
        <v>932</v>
      </c>
      <c r="B330" s="68">
        <v>535.28</v>
      </c>
    </row>
    <row r="331" ht="21.95" customHeight="1" spans="1:2">
      <c r="A331" s="17" t="s">
        <v>933</v>
      </c>
      <c r="B331" s="68"/>
    </row>
    <row r="332" ht="21.95" customHeight="1" spans="1:2">
      <c r="A332" s="19" t="s">
        <v>934</v>
      </c>
      <c r="B332" s="68"/>
    </row>
    <row r="333" ht="21.95" customHeight="1" spans="1:2">
      <c r="A333" s="17" t="s">
        <v>935</v>
      </c>
      <c r="B333" s="68"/>
    </row>
    <row r="334" ht="21.95" customHeight="1" spans="1:2">
      <c r="A334" s="19" t="s">
        <v>936</v>
      </c>
      <c r="B334" s="68"/>
    </row>
    <row r="335" ht="21.95" customHeight="1" spans="1:2">
      <c r="A335" s="19" t="s">
        <v>937</v>
      </c>
      <c r="B335" s="68"/>
    </row>
    <row r="336" ht="21.95" customHeight="1" spans="1:2">
      <c r="A336" s="14" t="s">
        <v>938</v>
      </c>
      <c r="B336" s="68"/>
    </row>
    <row r="337" ht="21.95" customHeight="1" spans="1:2">
      <c r="A337" s="17" t="s">
        <v>939</v>
      </c>
      <c r="B337" s="68"/>
    </row>
    <row r="338" ht="21.95" customHeight="1" spans="1:2">
      <c r="A338" s="19" t="s">
        <v>940</v>
      </c>
      <c r="B338" s="68"/>
    </row>
    <row r="339" ht="21.95" customHeight="1" spans="1:2">
      <c r="A339" s="19" t="s">
        <v>941</v>
      </c>
      <c r="B339" s="68"/>
    </row>
    <row r="340" ht="21.95" customHeight="1" spans="1:2">
      <c r="A340" s="19" t="s">
        <v>942</v>
      </c>
      <c r="B340" s="68"/>
    </row>
    <row r="341" ht="21.95" customHeight="1" spans="1:2">
      <c r="A341" s="19" t="s">
        <v>943</v>
      </c>
      <c r="B341" s="68"/>
    </row>
    <row r="342" ht="21.95" customHeight="1" spans="1:2">
      <c r="A342" s="19" t="s">
        <v>944</v>
      </c>
      <c r="B342" s="68"/>
    </row>
    <row r="343" ht="21.95" customHeight="1" spans="1:2">
      <c r="A343" s="19" t="s">
        <v>945</v>
      </c>
      <c r="B343" s="68"/>
    </row>
    <row r="344" ht="21.95" customHeight="1" spans="1:2">
      <c r="A344" s="19" t="s">
        <v>946</v>
      </c>
      <c r="B344" s="68"/>
    </row>
    <row r="345" ht="21.95" customHeight="1" spans="1:2">
      <c r="A345" s="17" t="s">
        <v>947</v>
      </c>
      <c r="B345" s="68"/>
    </row>
    <row r="346" ht="21.95" customHeight="1" spans="1:2">
      <c r="A346" s="19" t="s">
        <v>948</v>
      </c>
      <c r="B346" s="68"/>
    </row>
    <row r="347" ht="21.95" customHeight="1" spans="1:2">
      <c r="A347" s="17" t="s">
        <v>949</v>
      </c>
      <c r="B347" s="68"/>
    </row>
    <row r="348" ht="21.95" customHeight="1" spans="1:2">
      <c r="A348" s="19" t="s">
        <v>950</v>
      </c>
      <c r="B348" s="68"/>
    </row>
    <row r="349" ht="21.95" customHeight="1" spans="1:2">
      <c r="A349" s="14" t="s">
        <v>951</v>
      </c>
      <c r="B349" s="68"/>
    </row>
    <row r="350" ht="21.95" customHeight="1" spans="1:2">
      <c r="A350" s="17" t="s">
        <v>952</v>
      </c>
      <c r="B350" s="68"/>
    </row>
    <row r="351" ht="21.95" customHeight="1" spans="1:2">
      <c r="A351" s="19" t="s">
        <v>953</v>
      </c>
      <c r="B351" s="68"/>
    </row>
    <row r="352" ht="21.95" customHeight="1" spans="1:2">
      <c r="A352" s="19" t="s">
        <v>954</v>
      </c>
      <c r="B352" s="68"/>
    </row>
    <row r="353" ht="21.95" customHeight="1" spans="1:2">
      <c r="A353" s="19" t="s">
        <v>955</v>
      </c>
      <c r="B353" s="68"/>
    </row>
    <row r="354" ht="21.95" customHeight="1" spans="1:2">
      <c r="A354" s="17" t="s">
        <v>956</v>
      </c>
      <c r="B354" s="68"/>
    </row>
    <row r="355" ht="21.95" customHeight="1" spans="1:2">
      <c r="A355" s="19" t="s">
        <v>957</v>
      </c>
      <c r="B355" s="68"/>
    </row>
    <row r="356" ht="21.95" customHeight="1" spans="1:2">
      <c r="A356" s="17" t="s">
        <v>958</v>
      </c>
      <c r="B356" s="68"/>
    </row>
    <row r="357" ht="21.95" customHeight="1" spans="1:2">
      <c r="A357" s="19" t="s">
        <v>959</v>
      </c>
      <c r="B357" s="68"/>
    </row>
    <row r="358" ht="21.95" customHeight="1" spans="1:2">
      <c r="A358" s="14" t="s">
        <v>960</v>
      </c>
      <c r="B358" s="68"/>
    </row>
    <row r="359" ht="21.95" customHeight="1" spans="1:2">
      <c r="A359" s="17" t="s">
        <v>961</v>
      </c>
      <c r="B359" s="68"/>
    </row>
    <row r="360" ht="21.95" customHeight="1" spans="1:2">
      <c r="A360" s="19" t="s">
        <v>962</v>
      </c>
      <c r="B360" s="68"/>
    </row>
    <row r="361" ht="21.95" customHeight="1" spans="1:2">
      <c r="A361" s="19" t="s">
        <v>963</v>
      </c>
      <c r="B361" s="68"/>
    </row>
    <row r="362" ht="21.95" customHeight="1" spans="1:2">
      <c r="A362" s="17" t="s">
        <v>964</v>
      </c>
      <c r="B362" s="68"/>
    </row>
    <row r="363" ht="21.95" customHeight="1" spans="1:2">
      <c r="A363" s="19" t="s">
        <v>965</v>
      </c>
      <c r="B363" s="68"/>
    </row>
    <row r="364" ht="21.95" customHeight="1" spans="1:2">
      <c r="A364" s="14" t="s">
        <v>966</v>
      </c>
      <c r="B364" s="68"/>
    </row>
    <row r="365" ht="21.95" customHeight="1" spans="1:2">
      <c r="A365" s="17" t="s">
        <v>967</v>
      </c>
      <c r="B365" s="68"/>
    </row>
    <row r="366" ht="21.95" customHeight="1" spans="1:2">
      <c r="A366" s="19" t="s">
        <v>968</v>
      </c>
      <c r="B366" s="68"/>
    </row>
    <row r="367" ht="21.95" customHeight="1" spans="1:2">
      <c r="A367" s="19" t="s">
        <v>969</v>
      </c>
      <c r="B367" s="68"/>
    </row>
    <row r="368" ht="21.95" customHeight="1" spans="1:2">
      <c r="A368" s="19" t="s">
        <v>970</v>
      </c>
      <c r="B368" s="68"/>
    </row>
    <row r="369" ht="21.95" customHeight="1" spans="1:2">
      <c r="A369" s="19" t="s">
        <v>971</v>
      </c>
      <c r="B369" s="68"/>
    </row>
    <row r="370" ht="21.95" customHeight="1" spans="1:2">
      <c r="A370" s="19" t="s">
        <v>972</v>
      </c>
      <c r="B370" s="68"/>
    </row>
    <row r="371" ht="21.95" customHeight="1" spans="1:2">
      <c r="A371" s="17" t="s">
        <v>973</v>
      </c>
      <c r="B371" s="68"/>
    </row>
    <row r="372" ht="21.95" customHeight="1" spans="1:2">
      <c r="A372" s="19" t="s">
        <v>974</v>
      </c>
      <c r="B372" s="68"/>
    </row>
    <row r="373" ht="21.95" customHeight="1" spans="1:2">
      <c r="A373" s="19" t="s">
        <v>975</v>
      </c>
      <c r="B373" s="68"/>
    </row>
    <row r="374" ht="21.95" customHeight="1" spans="1:2">
      <c r="A374" s="19" t="s">
        <v>976</v>
      </c>
      <c r="B374" s="68"/>
    </row>
    <row r="375" ht="21.95" customHeight="1" spans="1:2">
      <c r="A375" s="14" t="s">
        <v>977</v>
      </c>
      <c r="B375" s="68">
        <f>B380</f>
        <v>76.32</v>
      </c>
    </row>
    <row r="376" ht="21.95" customHeight="1" spans="1:2">
      <c r="A376" s="17" t="s">
        <v>978</v>
      </c>
      <c r="B376" s="68"/>
    </row>
    <row r="377" ht="21.95" customHeight="1" spans="1:2">
      <c r="A377" s="19" t="s">
        <v>979</v>
      </c>
      <c r="B377" s="68"/>
    </row>
    <row r="378" ht="21.95" customHeight="1" spans="1:2">
      <c r="A378" s="19" t="s">
        <v>980</v>
      </c>
      <c r="B378" s="68"/>
    </row>
    <row r="379" ht="21.95" customHeight="1" spans="1:2">
      <c r="A379" s="19" t="s">
        <v>981</v>
      </c>
      <c r="B379" s="68"/>
    </row>
    <row r="380" ht="21.95" customHeight="1" spans="1:2">
      <c r="A380" s="17" t="s">
        <v>982</v>
      </c>
      <c r="B380" s="68">
        <v>76.32</v>
      </c>
    </row>
    <row r="381" ht="21.95" customHeight="1" spans="1:2">
      <c r="A381" s="19" t="s">
        <v>983</v>
      </c>
      <c r="B381" s="68">
        <v>76.32</v>
      </c>
    </row>
    <row r="382" ht="21.95" customHeight="1" spans="1:2">
      <c r="A382" s="14" t="s">
        <v>984</v>
      </c>
      <c r="B382" s="68"/>
    </row>
    <row r="383" ht="21.95" customHeight="1" spans="1:2">
      <c r="A383" s="17" t="s">
        <v>985</v>
      </c>
      <c r="B383" s="68"/>
    </row>
    <row r="384" ht="21.95" customHeight="1" spans="1:2">
      <c r="A384" s="19" t="s">
        <v>986</v>
      </c>
      <c r="B384" s="68"/>
    </row>
    <row r="385" ht="21.95" customHeight="1" spans="1:2">
      <c r="A385" s="14" t="s">
        <v>987</v>
      </c>
      <c r="B385" s="68"/>
    </row>
    <row r="386" ht="21.95" customHeight="1" spans="1:2">
      <c r="A386" s="17" t="s">
        <v>988</v>
      </c>
      <c r="B386" s="68"/>
    </row>
    <row r="387" ht="21.95" customHeight="1" spans="1:2">
      <c r="A387" s="19" t="s">
        <v>989</v>
      </c>
      <c r="B387" s="68"/>
    </row>
    <row r="388" ht="21.95" customHeight="1" spans="1:2">
      <c r="A388" s="19" t="s">
        <v>990</v>
      </c>
      <c r="B388" s="68"/>
    </row>
    <row r="389" ht="21.95" customHeight="1" spans="1:2">
      <c r="A389" s="19" t="s">
        <v>991</v>
      </c>
      <c r="B389" s="68"/>
    </row>
    <row r="390" ht="21.95" customHeight="1" spans="1:2">
      <c r="A390" s="17" t="s">
        <v>992</v>
      </c>
      <c r="B390" s="68"/>
    </row>
    <row r="391" ht="21.95" customHeight="1" spans="1:2">
      <c r="A391" s="19" t="s">
        <v>993</v>
      </c>
      <c r="B391" s="68"/>
    </row>
    <row r="392" ht="21.95" customHeight="1" spans="1:2">
      <c r="A392" s="17" t="s">
        <v>994</v>
      </c>
      <c r="B392" s="68"/>
    </row>
    <row r="393" ht="21.95" customHeight="1" spans="1:2">
      <c r="A393" s="19" t="s">
        <v>995</v>
      </c>
      <c r="B393" s="68"/>
    </row>
    <row r="394" ht="21.95" customHeight="1" spans="1:2">
      <c r="A394" s="19" t="s">
        <v>996</v>
      </c>
      <c r="B394" s="68"/>
    </row>
    <row r="395" ht="21.95" customHeight="1" spans="1:2">
      <c r="A395" s="17" t="s">
        <v>997</v>
      </c>
      <c r="B395" s="68"/>
    </row>
    <row r="396" ht="21.95" customHeight="1" spans="1:2">
      <c r="A396" s="19" t="s">
        <v>998</v>
      </c>
      <c r="B396" s="68"/>
    </row>
    <row r="397" ht="21.95" customHeight="1" spans="1:2">
      <c r="A397" s="14" t="s">
        <v>999</v>
      </c>
      <c r="B397" s="68">
        <v>26</v>
      </c>
    </row>
    <row r="398" ht="21.95" customHeight="1" spans="1:2">
      <c r="A398" s="14" t="s">
        <v>1000</v>
      </c>
      <c r="B398" s="68"/>
    </row>
    <row r="399" ht="21.95" customHeight="1" spans="1:2">
      <c r="A399" s="17" t="s">
        <v>1001</v>
      </c>
      <c r="B399" s="68"/>
    </row>
    <row r="400" ht="21.95" customHeight="1" spans="1:2">
      <c r="A400" s="19" t="s">
        <v>1002</v>
      </c>
      <c r="B400" s="68"/>
    </row>
    <row r="401" ht="21.95" customHeight="1" spans="1:2">
      <c r="A401" s="14" t="s">
        <v>1003</v>
      </c>
      <c r="B401" s="68"/>
    </row>
    <row r="402" ht="21.95" customHeight="1" spans="1:2">
      <c r="A402" s="17" t="s">
        <v>1004</v>
      </c>
      <c r="B402" s="68"/>
    </row>
    <row r="403" ht="21.95" customHeight="1" spans="1:2">
      <c r="A403" s="19" t="s">
        <v>1005</v>
      </c>
      <c r="B403" s="68"/>
    </row>
    <row r="404" ht="21.95" customHeight="1" spans="1:2">
      <c r="A404" s="14" t="s">
        <v>1006</v>
      </c>
      <c r="B404" s="68"/>
    </row>
    <row r="405" ht="21.95" customHeight="1" spans="1:2">
      <c r="A405" s="17" t="s">
        <v>1007</v>
      </c>
      <c r="B405" s="68"/>
    </row>
    <row r="406" customFormat="1" ht="12" customHeight="1" spans="2:2">
      <c r="B406" s="69"/>
    </row>
    <row r="407" customFormat="1" ht="18.75" customHeight="1" spans="1:2">
      <c r="A407" t="s">
        <v>1008</v>
      </c>
      <c r="B407" s="69"/>
    </row>
  </sheetData>
  <mergeCells count="3">
    <mergeCell ref="A1:B1"/>
    <mergeCell ref="A2:B2"/>
    <mergeCell ref="A3:B3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32"/>
  <sheetViews>
    <sheetView topLeftCell="A21" workbookViewId="0">
      <selection activeCell="H40" sqref="H40"/>
    </sheetView>
  </sheetViews>
  <sheetFormatPr defaultColWidth="9" defaultRowHeight="12.75" outlineLevelCol="3"/>
  <cols>
    <col min="1" max="1" width="31" style="41" customWidth="1"/>
    <col min="2" max="4" width="18.125" style="42" customWidth="1"/>
    <col min="5" max="5" width="16.5" style="41" customWidth="1"/>
    <col min="6" max="16384" width="9" style="41"/>
  </cols>
  <sheetData>
    <row r="1" ht="18" spans="1:4">
      <c r="A1" s="4" t="s">
        <v>1009</v>
      </c>
      <c r="B1" s="25"/>
      <c r="C1" s="25"/>
      <c r="D1" s="25"/>
    </row>
    <row r="2" ht="24" spans="1:4">
      <c r="A2" s="5" t="s">
        <v>606</v>
      </c>
      <c r="B2" s="26"/>
      <c r="C2" s="26"/>
      <c r="D2" s="26"/>
    </row>
    <row r="3" ht="15.75" spans="1:4">
      <c r="A3" s="43" t="s">
        <v>1010</v>
      </c>
      <c r="B3" s="44"/>
      <c r="C3" s="44"/>
      <c r="D3" s="44"/>
    </row>
    <row r="4" ht="13.5" spans="1:4">
      <c r="A4" s="45"/>
      <c r="B4" s="46"/>
      <c r="C4" s="46"/>
      <c r="D4" s="47" t="s">
        <v>2</v>
      </c>
    </row>
    <row r="5" s="40" customFormat="1" ht="18.75" spans="1:4">
      <c r="A5" s="48" t="s">
        <v>1011</v>
      </c>
      <c r="B5" s="49" t="s">
        <v>1012</v>
      </c>
      <c r="C5" s="49"/>
      <c r="D5" s="49"/>
    </row>
    <row r="6" s="40" customFormat="1" ht="18.75" spans="1:4">
      <c r="A6" s="48"/>
      <c r="B6" s="49" t="s">
        <v>1013</v>
      </c>
      <c r="C6" s="49" t="s">
        <v>1014</v>
      </c>
      <c r="D6" s="49" t="s">
        <v>1015</v>
      </c>
    </row>
    <row r="7" ht="18.75" spans="1:4">
      <c r="A7" s="48" t="s">
        <v>11</v>
      </c>
      <c r="B7" s="34">
        <f>C7+D7</f>
        <v>2552.13</v>
      </c>
      <c r="C7" s="34">
        <f>SUM(C8:C31)</f>
        <v>2241.16</v>
      </c>
      <c r="D7" s="34">
        <f>SUM(D8:D31)</f>
        <v>310.97</v>
      </c>
    </row>
    <row r="8" ht="21" customHeight="1" spans="1:4">
      <c r="A8" s="50" t="s">
        <v>1016</v>
      </c>
      <c r="B8" s="34">
        <f>C8+D8</f>
        <v>943.77</v>
      </c>
      <c r="C8" s="35">
        <v>699.69</v>
      </c>
      <c r="D8" s="35">
        <v>244.08</v>
      </c>
    </row>
    <row r="9" ht="21" customHeight="1" spans="1:4">
      <c r="A9" s="50" t="s">
        <v>1017</v>
      </c>
      <c r="B9" s="34"/>
      <c r="C9" s="35"/>
      <c r="D9" s="35"/>
    </row>
    <row r="10" ht="21" customHeight="1" spans="1:4">
      <c r="A10" s="50" t="s">
        <v>1018</v>
      </c>
      <c r="B10" s="34"/>
      <c r="C10" s="35"/>
      <c r="D10" s="35"/>
    </row>
    <row r="11" ht="21" customHeight="1" spans="1:4">
      <c r="A11" s="50" t="s">
        <v>1019</v>
      </c>
      <c r="B11" s="34"/>
      <c r="C11" s="35"/>
      <c r="D11" s="35"/>
    </row>
    <row r="12" ht="21" customHeight="1" spans="1:4">
      <c r="A12" s="50" t="s">
        <v>1020</v>
      </c>
      <c r="B12" s="34"/>
      <c r="C12" s="35"/>
      <c r="D12" s="35"/>
    </row>
    <row r="13" ht="21" customHeight="1" spans="1:4">
      <c r="A13" s="50" t="s">
        <v>1021</v>
      </c>
      <c r="B13" s="34">
        <f>C13+D13</f>
        <v>59.92</v>
      </c>
      <c r="C13" s="35">
        <v>59.92</v>
      </c>
      <c r="D13" s="35"/>
    </row>
    <row r="14" ht="21" customHeight="1" spans="1:4">
      <c r="A14" s="50" t="s">
        <v>1022</v>
      </c>
      <c r="B14" s="34">
        <f>C14+D14</f>
        <v>322.29</v>
      </c>
      <c r="C14" s="35">
        <v>322.29</v>
      </c>
      <c r="D14" s="35"/>
    </row>
    <row r="15" ht="21" customHeight="1" spans="1:4">
      <c r="A15" s="50" t="s">
        <v>1023</v>
      </c>
      <c r="B15" s="34">
        <f>C15+D15</f>
        <v>96.74</v>
      </c>
      <c r="C15" s="35">
        <v>96.74</v>
      </c>
      <c r="D15" s="35"/>
    </row>
    <row r="16" ht="21" customHeight="1" spans="1:4">
      <c r="A16" s="50" t="s">
        <v>1024</v>
      </c>
      <c r="B16" s="34"/>
      <c r="C16" s="35"/>
      <c r="D16" s="35"/>
    </row>
    <row r="17" ht="21" customHeight="1" spans="1:4">
      <c r="A17" s="50" t="s">
        <v>1025</v>
      </c>
      <c r="B17" s="34">
        <f>C17+D17</f>
        <v>110.06</v>
      </c>
      <c r="C17" s="35">
        <v>69.17</v>
      </c>
      <c r="D17" s="35">
        <v>40.89</v>
      </c>
    </row>
    <row r="18" ht="21" customHeight="1" spans="1:4">
      <c r="A18" s="50" t="s">
        <v>1026</v>
      </c>
      <c r="B18" s="34">
        <v>917.03</v>
      </c>
      <c r="C18" s="35">
        <v>917.03</v>
      </c>
      <c r="D18" s="35" t="s">
        <v>1027</v>
      </c>
    </row>
    <row r="19" ht="21" customHeight="1" spans="1:4">
      <c r="A19" s="50" t="s">
        <v>1028</v>
      </c>
      <c r="B19" s="34"/>
      <c r="C19" s="35"/>
      <c r="D19" s="35"/>
    </row>
    <row r="20" ht="21" customHeight="1" spans="1:4">
      <c r="A20" s="50" t="s">
        <v>1029</v>
      </c>
      <c r="B20" s="34"/>
      <c r="C20" s="35"/>
      <c r="D20" s="35"/>
    </row>
    <row r="21" ht="21" customHeight="1" spans="1:4">
      <c r="A21" s="50" t="s">
        <v>1030</v>
      </c>
      <c r="B21" s="34"/>
      <c r="C21" s="35"/>
      <c r="D21" s="35"/>
    </row>
    <row r="22" ht="21" customHeight="1" spans="1:4">
      <c r="A22" s="50" t="s">
        <v>1031</v>
      </c>
      <c r="B22" s="34"/>
      <c r="C22" s="35"/>
      <c r="D22" s="35"/>
    </row>
    <row r="23" ht="21" customHeight="1" spans="1:4">
      <c r="A23" s="50" t="s">
        <v>1032</v>
      </c>
      <c r="B23" s="34">
        <f>C23+D23</f>
        <v>76.32</v>
      </c>
      <c r="C23" s="35">
        <v>76.32</v>
      </c>
      <c r="D23" s="35"/>
    </row>
    <row r="24" ht="21" customHeight="1" spans="1:4">
      <c r="A24" s="50" t="s">
        <v>1033</v>
      </c>
      <c r="B24" s="34"/>
      <c r="C24" s="35"/>
      <c r="D24" s="35"/>
    </row>
    <row r="25" ht="21" customHeight="1" spans="1:4">
      <c r="A25" s="50" t="s">
        <v>1034</v>
      </c>
      <c r="B25" s="34"/>
      <c r="C25" s="35"/>
      <c r="D25" s="35"/>
    </row>
    <row r="26" ht="21" customHeight="1" spans="1:4">
      <c r="A26" s="50" t="s">
        <v>1035</v>
      </c>
      <c r="B26" s="34">
        <f>C26+D26</f>
        <v>26</v>
      </c>
      <c r="C26" s="35"/>
      <c r="D26" s="35">
        <v>26</v>
      </c>
    </row>
    <row r="27" ht="21" customHeight="1" spans="1:4">
      <c r="A27" s="50" t="s">
        <v>1036</v>
      </c>
      <c r="B27" s="34"/>
      <c r="C27" s="35"/>
      <c r="D27" s="35"/>
    </row>
    <row r="28" ht="21" customHeight="1" spans="1:4">
      <c r="A28" s="50" t="s">
        <v>1037</v>
      </c>
      <c r="B28" s="34"/>
      <c r="C28" s="35"/>
      <c r="D28" s="35"/>
    </row>
    <row r="29" ht="21" customHeight="1" spans="1:4">
      <c r="A29" s="50" t="s">
        <v>1038</v>
      </c>
      <c r="B29" s="34"/>
      <c r="C29" s="35"/>
      <c r="D29" s="35"/>
    </row>
    <row r="30" ht="21" customHeight="1" spans="1:4">
      <c r="A30" s="51"/>
      <c r="B30" s="34"/>
      <c r="C30" s="52"/>
      <c r="D30" s="53"/>
    </row>
    <row r="31" ht="21" customHeight="1" spans="1:4">
      <c r="A31" s="51"/>
      <c r="B31" s="34"/>
      <c r="C31" s="52"/>
      <c r="D31" s="53"/>
    </row>
    <row r="32" ht="50.25" customHeight="1" spans="1:4">
      <c r="A32" s="54" t="s">
        <v>1039</v>
      </c>
      <c r="B32" s="55"/>
      <c r="C32" s="55"/>
      <c r="D32" s="55"/>
    </row>
  </sheetData>
  <mergeCells count="7">
    <mergeCell ref="A1:D1"/>
    <mergeCell ref="A2:D2"/>
    <mergeCell ref="A3:D3"/>
    <mergeCell ref="A4:C4"/>
    <mergeCell ref="B5:D5"/>
    <mergeCell ref="A32:D32"/>
    <mergeCell ref="A5:A6"/>
  </mergeCell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33"/>
  <sheetViews>
    <sheetView workbookViewId="0">
      <selection activeCell="D31" sqref="D31"/>
    </sheetView>
  </sheetViews>
  <sheetFormatPr defaultColWidth="21.5" defaultRowHeight="14.25" outlineLevelCol="1"/>
  <cols>
    <col min="1" max="1" width="52.25" style="23" customWidth="1"/>
    <col min="2" max="2" width="24" style="24" customWidth="1"/>
    <col min="3" max="250" width="21.5" style="23"/>
    <col min="251" max="251" width="52.25" style="23" customWidth="1"/>
    <col min="252" max="252" width="32.5" style="23" customWidth="1"/>
    <col min="253" max="506" width="21.5" style="23"/>
    <col min="507" max="507" width="52.25" style="23" customWidth="1"/>
    <col min="508" max="508" width="32.5" style="23" customWidth="1"/>
    <col min="509" max="762" width="21.5" style="23"/>
    <col min="763" max="763" width="52.25" style="23" customWidth="1"/>
    <col min="764" max="764" width="32.5" style="23" customWidth="1"/>
    <col min="765" max="1018" width="21.5" style="23"/>
    <col min="1019" max="1019" width="52.25" style="23" customWidth="1"/>
    <col min="1020" max="1020" width="32.5" style="23" customWidth="1"/>
    <col min="1021" max="1274" width="21.5" style="23"/>
    <col min="1275" max="1275" width="52.25" style="23" customWidth="1"/>
    <col min="1276" max="1276" width="32.5" style="23" customWidth="1"/>
    <col min="1277" max="1530" width="21.5" style="23"/>
    <col min="1531" max="1531" width="52.25" style="23" customWidth="1"/>
    <col min="1532" max="1532" width="32.5" style="23" customWidth="1"/>
    <col min="1533" max="1786" width="21.5" style="23"/>
    <col min="1787" max="1787" width="52.25" style="23" customWidth="1"/>
    <col min="1788" max="1788" width="32.5" style="23" customWidth="1"/>
    <col min="1789" max="2042" width="21.5" style="23"/>
    <col min="2043" max="2043" width="52.25" style="23" customWidth="1"/>
    <col min="2044" max="2044" width="32.5" style="23" customWidth="1"/>
    <col min="2045" max="2298" width="21.5" style="23"/>
    <col min="2299" max="2299" width="52.25" style="23" customWidth="1"/>
    <col min="2300" max="2300" width="32.5" style="23" customWidth="1"/>
    <col min="2301" max="2554" width="21.5" style="23"/>
    <col min="2555" max="2555" width="52.25" style="23" customWidth="1"/>
    <col min="2556" max="2556" width="32.5" style="23" customWidth="1"/>
    <col min="2557" max="2810" width="21.5" style="23"/>
    <col min="2811" max="2811" width="52.25" style="23" customWidth="1"/>
    <col min="2812" max="2812" width="32.5" style="23" customWidth="1"/>
    <col min="2813" max="3066" width="21.5" style="23"/>
    <col min="3067" max="3067" width="52.25" style="23" customWidth="1"/>
    <col min="3068" max="3068" width="32.5" style="23" customWidth="1"/>
    <col min="3069" max="3322" width="21.5" style="23"/>
    <col min="3323" max="3323" width="52.25" style="23" customWidth="1"/>
    <col min="3324" max="3324" width="32.5" style="23" customWidth="1"/>
    <col min="3325" max="3578" width="21.5" style="23"/>
    <col min="3579" max="3579" width="52.25" style="23" customWidth="1"/>
    <col min="3580" max="3580" width="32.5" style="23" customWidth="1"/>
    <col min="3581" max="3834" width="21.5" style="23"/>
    <col min="3835" max="3835" width="52.25" style="23" customWidth="1"/>
    <col min="3836" max="3836" width="32.5" style="23" customWidth="1"/>
    <col min="3837" max="4090" width="21.5" style="23"/>
    <col min="4091" max="4091" width="52.25" style="23" customWidth="1"/>
    <col min="4092" max="4092" width="32.5" style="23" customWidth="1"/>
    <col min="4093" max="4346" width="21.5" style="23"/>
    <col min="4347" max="4347" width="52.25" style="23" customWidth="1"/>
    <col min="4348" max="4348" width="32.5" style="23" customWidth="1"/>
    <col min="4349" max="4602" width="21.5" style="23"/>
    <col min="4603" max="4603" width="52.25" style="23" customWidth="1"/>
    <col min="4604" max="4604" width="32.5" style="23" customWidth="1"/>
    <col min="4605" max="4858" width="21.5" style="23"/>
    <col min="4859" max="4859" width="52.25" style="23" customWidth="1"/>
    <col min="4860" max="4860" width="32.5" style="23" customWidth="1"/>
    <col min="4861" max="5114" width="21.5" style="23"/>
    <col min="5115" max="5115" width="52.25" style="23" customWidth="1"/>
    <col min="5116" max="5116" width="32.5" style="23" customWidth="1"/>
    <col min="5117" max="5370" width="21.5" style="23"/>
    <col min="5371" max="5371" width="52.25" style="23" customWidth="1"/>
    <col min="5372" max="5372" width="32.5" style="23" customWidth="1"/>
    <col min="5373" max="5626" width="21.5" style="23"/>
    <col min="5627" max="5627" width="52.25" style="23" customWidth="1"/>
    <col min="5628" max="5628" width="32.5" style="23" customWidth="1"/>
    <col min="5629" max="5882" width="21.5" style="23"/>
    <col min="5883" max="5883" width="52.25" style="23" customWidth="1"/>
    <col min="5884" max="5884" width="32.5" style="23" customWidth="1"/>
    <col min="5885" max="6138" width="21.5" style="23"/>
    <col min="6139" max="6139" width="52.25" style="23" customWidth="1"/>
    <col min="6140" max="6140" width="32.5" style="23" customWidth="1"/>
    <col min="6141" max="6394" width="21.5" style="23"/>
    <col min="6395" max="6395" width="52.25" style="23" customWidth="1"/>
    <col min="6396" max="6396" width="32.5" style="23" customWidth="1"/>
    <col min="6397" max="6650" width="21.5" style="23"/>
    <col min="6651" max="6651" width="52.25" style="23" customWidth="1"/>
    <col min="6652" max="6652" width="32.5" style="23" customWidth="1"/>
    <col min="6653" max="6906" width="21.5" style="23"/>
    <col min="6907" max="6907" width="52.25" style="23" customWidth="1"/>
    <col min="6908" max="6908" width="32.5" style="23" customWidth="1"/>
    <col min="6909" max="7162" width="21.5" style="23"/>
    <col min="7163" max="7163" width="52.25" style="23" customWidth="1"/>
    <col min="7164" max="7164" width="32.5" style="23" customWidth="1"/>
    <col min="7165" max="7418" width="21.5" style="23"/>
    <col min="7419" max="7419" width="52.25" style="23" customWidth="1"/>
    <col min="7420" max="7420" width="32.5" style="23" customWidth="1"/>
    <col min="7421" max="7674" width="21.5" style="23"/>
    <col min="7675" max="7675" width="52.25" style="23" customWidth="1"/>
    <col min="7676" max="7676" width="32.5" style="23" customWidth="1"/>
    <col min="7677" max="7930" width="21.5" style="23"/>
    <col min="7931" max="7931" width="52.25" style="23" customWidth="1"/>
    <col min="7932" max="7932" width="32.5" style="23" customWidth="1"/>
    <col min="7933" max="8186" width="21.5" style="23"/>
    <col min="8187" max="8187" width="52.25" style="23" customWidth="1"/>
    <col min="8188" max="8188" width="32.5" style="23" customWidth="1"/>
    <col min="8189" max="8442" width="21.5" style="23"/>
    <col min="8443" max="8443" width="52.25" style="23" customWidth="1"/>
    <col min="8444" max="8444" width="32.5" style="23" customWidth="1"/>
    <col min="8445" max="8698" width="21.5" style="23"/>
    <col min="8699" max="8699" width="52.25" style="23" customWidth="1"/>
    <col min="8700" max="8700" width="32.5" style="23" customWidth="1"/>
    <col min="8701" max="8954" width="21.5" style="23"/>
    <col min="8955" max="8955" width="52.25" style="23" customWidth="1"/>
    <col min="8956" max="8956" width="32.5" style="23" customWidth="1"/>
    <col min="8957" max="9210" width="21.5" style="23"/>
    <col min="9211" max="9211" width="52.25" style="23" customWidth="1"/>
    <col min="9212" max="9212" width="32.5" style="23" customWidth="1"/>
    <col min="9213" max="9466" width="21.5" style="23"/>
    <col min="9467" max="9467" width="52.25" style="23" customWidth="1"/>
    <col min="9468" max="9468" width="32.5" style="23" customWidth="1"/>
    <col min="9469" max="9722" width="21.5" style="23"/>
    <col min="9723" max="9723" width="52.25" style="23" customWidth="1"/>
    <col min="9724" max="9724" width="32.5" style="23" customWidth="1"/>
    <col min="9725" max="9978" width="21.5" style="23"/>
    <col min="9979" max="9979" width="52.25" style="23" customWidth="1"/>
    <col min="9980" max="9980" width="32.5" style="23" customWidth="1"/>
    <col min="9981" max="10234" width="21.5" style="23"/>
    <col min="10235" max="10235" width="52.25" style="23" customWidth="1"/>
    <col min="10236" max="10236" width="32.5" style="23" customWidth="1"/>
    <col min="10237" max="10490" width="21.5" style="23"/>
    <col min="10491" max="10491" width="52.25" style="23" customWidth="1"/>
    <col min="10492" max="10492" width="32.5" style="23" customWidth="1"/>
    <col min="10493" max="10746" width="21.5" style="23"/>
    <col min="10747" max="10747" width="52.25" style="23" customWidth="1"/>
    <col min="10748" max="10748" width="32.5" style="23" customWidth="1"/>
    <col min="10749" max="11002" width="21.5" style="23"/>
    <col min="11003" max="11003" width="52.25" style="23" customWidth="1"/>
    <col min="11004" max="11004" width="32.5" style="23" customWidth="1"/>
    <col min="11005" max="11258" width="21.5" style="23"/>
    <col min="11259" max="11259" width="52.25" style="23" customWidth="1"/>
    <col min="11260" max="11260" width="32.5" style="23" customWidth="1"/>
    <col min="11261" max="11514" width="21.5" style="23"/>
    <col min="11515" max="11515" width="52.25" style="23" customWidth="1"/>
    <col min="11516" max="11516" width="32.5" style="23" customWidth="1"/>
    <col min="11517" max="11770" width="21.5" style="23"/>
    <col min="11771" max="11771" width="52.25" style="23" customWidth="1"/>
    <col min="11772" max="11772" width="32.5" style="23" customWidth="1"/>
    <col min="11773" max="12026" width="21.5" style="23"/>
    <col min="12027" max="12027" width="52.25" style="23" customWidth="1"/>
    <col min="12028" max="12028" width="32.5" style="23" customWidth="1"/>
    <col min="12029" max="12282" width="21.5" style="23"/>
    <col min="12283" max="12283" width="52.25" style="23" customWidth="1"/>
    <col min="12284" max="12284" width="32.5" style="23" customWidth="1"/>
    <col min="12285" max="12538" width="21.5" style="23"/>
    <col min="12539" max="12539" width="52.25" style="23" customWidth="1"/>
    <col min="12540" max="12540" width="32.5" style="23" customWidth="1"/>
    <col min="12541" max="12794" width="21.5" style="23"/>
    <col min="12795" max="12795" width="52.25" style="23" customWidth="1"/>
    <col min="12796" max="12796" width="32.5" style="23" customWidth="1"/>
    <col min="12797" max="13050" width="21.5" style="23"/>
    <col min="13051" max="13051" width="52.25" style="23" customWidth="1"/>
    <col min="13052" max="13052" width="32.5" style="23" customWidth="1"/>
    <col min="13053" max="13306" width="21.5" style="23"/>
    <col min="13307" max="13307" width="52.25" style="23" customWidth="1"/>
    <col min="13308" max="13308" width="32.5" style="23" customWidth="1"/>
    <col min="13309" max="13562" width="21.5" style="23"/>
    <col min="13563" max="13563" width="52.25" style="23" customWidth="1"/>
    <col min="13564" max="13564" width="32.5" style="23" customWidth="1"/>
    <col min="13565" max="13818" width="21.5" style="23"/>
    <col min="13819" max="13819" width="52.25" style="23" customWidth="1"/>
    <col min="13820" max="13820" width="32.5" style="23" customWidth="1"/>
    <col min="13821" max="14074" width="21.5" style="23"/>
    <col min="14075" max="14075" width="52.25" style="23" customWidth="1"/>
    <col min="14076" max="14076" width="32.5" style="23" customWidth="1"/>
    <col min="14077" max="14330" width="21.5" style="23"/>
    <col min="14331" max="14331" width="52.25" style="23" customWidth="1"/>
    <col min="14332" max="14332" width="32.5" style="23" customWidth="1"/>
    <col min="14333" max="14586" width="21.5" style="23"/>
    <col min="14587" max="14587" width="52.25" style="23" customWidth="1"/>
    <col min="14588" max="14588" width="32.5" style="23" customWidth="1"/>
    <col min="14589" max="14842" width="21.5" style="23"/>
    <col min="14843" max="14843" width="52.25" style="23" customWidth="1"/>
    <col min="14844" max="14844" width="32.5" style="23" customWidth="1"/>
    <col min="14845" max="15098" width="21.5" style="23"/>
    <col min="15099" max="15099" width="52.25" style="23" customWidth="1"/>
    <col min="15100" max="15100" width="32.5" style="23" customWidth="1"/>
    <col min="15101" max="15354" width="21.5" style="23"/>
    <col min="15355" max="15355" width="52.25" style="23" customWidth="1"/>
    <col min="15356" max="15356" width="32.5" style="23" customWidth="1"/>
    <col min="15357" max="15610" width="21.5" style="23"/>
    <col min="15611" max="15611" width="52.25" style="23" customWidth="1"/>
    <col min="15612" max="15612" width="32.5" style="23" customWidth="1"/>
    <col min="15613" max="15866" width="21.5" style="23"/>
    <col min="15867" max="15867" width="52.25" style="23" customWidth="1"/>
    <col min="15868" max="15868" width="32.5" style="23" customWidth="1"/>
    <col min="15869" max="16122" width="21.5" style="23"/>
    <col min="16123" max="16123" width="52.25" style="23" customWidth="1"/>
    <col min="16124" max="16124" width="32.5" style="23" customWidth="1"/>
    <col min="16125" max="16384" width="21.5" style="23"/>
  </cols>
  <sheetData>
    <row r="1" ht="18" spans="1:2">
      <c r="A1" s="4" t="s">
        <v>1040</v>
      </c>
      <c r="B1" s="25"/>
    </row>
    <row r="2" s="22" customFormat="1" ht="24" spans="1:2">
      <c r="A2" s="5" t="s">
        <v>1041</v>
      </c>
      <c r="B2" s="26"/>
    </row>
    <row r="3" s="22" customFormat="1" spans="1:2">
      <c r="A3" s="27" t="s">
        <v>1042</v>
      </c>
      <c r="B3" s="28"/>
    </row>
    <row r="4" ht="13.5" spans="1:2">
      <c r="A4" s="29"/>
      <c r="B4" s="30" t="s">
        <v>2</v>
      </c>
    </row>
    <row r="5" ht="18.75" spans="1:2">
      <c r="A5" s="31" t="s">
        <v>1043</v>
      </c>
      <c r="B5" s="32" t="s">
        <v>1044</v>
      </c>
    </row>
    <row r="6" ht="21.95" customHeight="1" spans="1:2">
      <c r="A6" s="33" t="s">
        <v>1045</v>
      </c>
      <c r="B6" s="34">
        <f>B7+B12+B23+B26+B30</f>
        <v>2552.134368</v>
      </c>
    </row>
    <row r="7" ht="21.95" customHeight="1" spans="1:2">
      <c r="A7" s="14" t="s">
        <v>1046</v>
      </c>
      <c r="B7" s="35">
        <f>SUM(B8:B11)</f>
        <v>676.105939</v>
      </c>
    </row>
    <row r="8" ht="21.95" customHeight="1" spans="1:2">
      <c r="A8" s="17" t="s">
        <v>1047</v>
      </c>
      <c r="B8" s="35">
        <v>332.3727</v>
      </c>
    </row>
    <row r="9" ht="21.95" customHeight="1" spans="1:2">
      <c r="A9" s="17" t="s">
        <v>1048</v>
      </c>
      <c r="B9" s="35">
        <v>109.869315</v>
      </c>
    </row>
    <row r="10" ht="21.95" customHeight="1" spans="1:2">
      <c r="A10" s="17" t="s">
        <v>1049</v>
      </c>
      <c r="B10" s="35">
        <v>39.884724</v>
      </c>
    </row>
    <row r="11" ht="21.95" customHeight="1" spans="1:2">
      <c r="A11" s="17" t="s">
        <v>1050</v>
      </c>
      <c r="B11" s="35">
        <v>193.9792</v>
      </c>
    </row>
    <row r="12" ht="21.95" customHeight="1" spans="1:2">
      <c r="A12" s="14" t="s">
        <v>1051</v>
      </c>
      <c r="B12" s="35">
        <f>SUM(B13:B22)</f>
        <v>397.761345</v>
      </c>
    </row>
    <row r="13" ht="21.95" customHeight="1" spans="1:2">
      <c r="A13" s="17" t="s">
        <v>1052</v>
      </c>
      <c r="B13" s="35">
        <v>161.747454</v>
      </c>
    </row>
    <row r="14" ht="21.95" customHeight="1" spans="1:2">
      <c r="A14" s="17" t="s">
        <v>1053</v>
      </c>
      <c r="B14" s="35">
        <v>6.08</v>
      </c>
    </row>
    <row r="15" ht="21.95" customHeight="1" spans="1:2">
      <c r="A15" s="17" t="s">
        <v>1054</v>
      </c>
      <c r="B15" s="35">
        <v>5.985591</v>
      </c>
    </row>
    <row r="16" ht="21.95" customHeight="1" spans="1:2">
      <c r="A16" s="17" t="s">
        <v>1055</v>
      </c>
      <c r="B16" s="35">
        <v>1</v>
      </c>
    </row>
    <row r="17" ht="21.95" customHeight="1" spans="1:2">
      <c r="A17" s="17" t="s">
        <v>1056</v>
      </c>
      <c r="B17" s="35">
        <v>120.8905</v>
      </c>
    </row>
    <row r="18" ht="21.95" customHeight="1" spans="1:2">
      <c r="A18" s="17" t="s">
        <v>1057</v>
      </c>
      <c r="B18" s="35">
        <v>27.18</v>
      </c>
    </row>
    <row r="19" ht="21.95" customHeight="1" spans="1:2">
      <c r="A19" s="17" t="s">
        <v>1058</v>
      </c>
      <c r="B19" s="35"/>
    </row>
    <row r="20" ht="21.95" customHeight="1" spans="1:2">
      <c r="A20" s="17" t="s">
        <v>1059</v>
      </c>
      <c r="B20" s="35">
        <v>8.8778</v>
      </c>
    </row>
    <row r="21" ht="21.95" customHeight="1" spans="1:2">
      <c r="A21" s="17" t="s">
        <v>1060</v>
      </c>
      <c r="B21" s="35">
        <v>4</v>
      </c>
    </row>
    <row r="22" ht="21.95" customHeight="1" spans="1:2">
      <c r="A22" s="17" t="s">
        <v>1061</v>
      </c>
      <c r="B22" s="35">
        <v>62</v>
      </c>
    </row>
    <row r="23" ht="21.95" customHeight="1" spans="1:2">
      <c r="A23" s="14" t="s">
        <v>1062</v>
      </c>
      <c r="B23" s="35">
        <f>SUM(B24:B25)</f>
        <v>802.460132</v>
      </c>
    </row>
    <row r="24" ht="21.95" customHeight="1" spans="1:2">
      <c r="A24" s="17" t="s">
        <v>1063</v>
      </c>
      <c r="B24" s="35">
        <v>600.567558</v>
      </c>
    </row>
    <row r="25" ht="21.95" customHeight="1" spans="1:2">
      <c r="A25" s="17" t="s">
        <v>1064</v>
      </c>
      <c r="B25" s="35">
        <v>201.892574</v>
      </c>
    </row>
    <row r="26" ht="21.95" customHeight="1" spans="1:2">
      <c r="A26" s="14" t="s">
        <v>1065</v>
      </c>
      <c r="B26" s="35">
        <f>SUM(B27:B28)</f>
        <v>649.806952</v>
      </c>
    </row>
    <row r="27" ht="21.95" customHeight="1" spans="1:2">
      <c r="A27" s="17" t="s">
        <v>1066</v>
      </c>
      <c r="B27" s="35">
        <v>571.806952</v>
      </c>
    </row>
    <row r="28" ht="21.95" customHeight="1" spans="1:2">
      <c r="A28" s="17" t="s">
        <v>1067</v>
      </c>
      <c r="B28" s="35">
        <v>78</v>
      </c>
    </row>
    <row r="29" ht="21.95" customHeight="1" spans="1:2">
      <c r="A29" s="17" t="s">
        <v>1068</v>
      </c>
      <c r="B29" s="35"/>
    </row>
    <row r="30" ht="21.95" customHeight="1" spans="1:2">
      <c r="A30" s="14" t="s">
        <v>1069</v>
      </c>
      <c r="B30" s="35">
        <f>B31</f>
        <v>26</v>
      </c>
    </row>
    <row r="31" ht="21.95" customHeight="1" spans="1:2">
      <c r="A31" s="17" t="s">
        <v>1070</v>
      </c>
      <c r="B31" s="35">
        <v>26</v>
      </c>
    </row>
    <row r="32" ht="13.5" spans="1:2">
      <c r="A32" s="36"/>
      <c r="B32" s="37"/>
    </row>
    <row r="33" ht="13.5" spans="1:2">
      <c r="A33" s="38" t="s">
        <v>1071</v>
      </c>
      <c r="B33" s="39"/>
    </row>
  </sheetData>
  <mergeCells count="4">
    <mergeCell ref="A1:B1"/>
    <mergeCell ref="A2:B2"/>
    <mergeCell ref="A3:B3"/>
    <mergeCell ref="A33:B33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41"/>
  <sheetViews>
    <sheetView tabSelected="1" topLeftCell="B1" workbookViewId="0">
      <selection activeCell="E14" sqref="E14"/>
    </sheetView>
  </sheetViews>
  <sheetFormatPr defaultColWidth="9" defaultRowHeight="14.25" outlineLevelCol="4"/>
  <cols>
    <col min="1" max="1" width="9" style="1" hidden="1" customWidth="1"/>
    <col min="2" max="2" width="63.625" style="2" customWidth="1"/>
    <col min="3" max="3" width="21.625" style="3" customWidth="1"/>
    <col min="4" max="16384" width="9" style="1"/>
  </cols>
  <sheetData>
    <row r="1" ht="20.1" customHeight="1" spans="2:3">
      <c r="B1" s="4" t="s">
        <v>1072</v>
      </c>
      <c r="C1" s="4"/>
    </row>
    <row r="2" ht="35.25" customHeight="1" spans="2:5">
      <c r="B2" s="5" t="s">
        <v>1073</v>
      </c>
      <c r="C2" s="5"/>
      <c r="E2" s="6"/>
    </row>
    <row r="3" ht="20.1" customHeight="1" spans="2:3">
      <c r="B3" s="7"/>
      <c r="C3" s="8" t="s">
        <v>2</v>
      </c>
    </row>
    <row r="4" ht="24" customHeight="1" spans="2:3">
      <c r="B4" s="9" t="s">
        <v>73</v>
      </c>
      <c r="C4" s="10" t="s">
        <v>1044</v>
      </c>
    </row>
    <row r="5" ht="21.95" customHeight="1" spans="2:3">
      <c r="B5" s="11" t="s">
        <v>11</v>
      </c>
      <c r="C5" s="12">
        <f>C6+C10+C16+C24+C30+C33+C36</f>
        <v>0</v>
      </c>
    </row>
    <row r="6" ht="21.95" customHeight="1" spans="1:3">
      <c r="A6" s="13">
        <v>208</v>
      </c>
      <c r="B6" s="14" t="s">
        <v>765</v>
      </c>
      <c r="C6" s="15"/>
    </row>
    <row r="7" ht="21.95" customHeight="1" spans="1:3">
      <c r="A7" s="16">
        <v>20822</v>
      </c>
      <c r="B7" s="17" t="s">
        <v>1074</v>
      </c>
      <c r="C7" s="15"/>
    </row>
    <row r="8" ht="21.95" customHeight="1" spans="1:3">
      <c r="A8" s="18" t="s">
        <v>1075</v>
      </c>
      <c r="B8" s="19" t="s">
        <v>1076</v>
      </c>
      <c r="C8" s="15"/>
    </row>
    <row r="9" ht="21.95" customHeight="1" spans="1:3">
      <c r="A9" s="18" t="s">
        <v>1076</v>
      </c>
      <c r="B9" s="19" t="s">
        <v>1075</v>
      </c>
      <c r="C9" s="15"/>
    </row>
    <row r="10" ht="21.95" customHeight="1" spans="1:3">
      <c r="A10" s="20">
        <v>212</v>
      </c>
      <c r="B10" s="14" t="s">
        <v>886</v>
      </c>
      <c r="C10" s="15"/>
    </row>
    <row r="11" ht="21.95" customHeight="1" spans="1:3">
      <c r="A11" s="16">
        <v>21208</v>
      </c>
      <c r="B11" s="17" t="s">
        <v>1077</v>
      </c>
      <c r="C11" s="15"/>
    </row>
    <row r="12" ht="21.95" customHeight="1" spans="1:3">
      <c r="A12" s="18" t="s">
        <v>1078</v>
      </c>
      <c r="B12" s="19" t="s">
        <v>1078</v>
      </c>
      <c r="C12" s="15"/>
    </row>
    <row r="13" ht="21.95" customHeight="1" spans="1:3">
      <c r="A13" s="18" t="s">
        <v>1079</v>
      </c>
      <c r="B13" s="19" t="s">
        <v>1079</v>
      </c>
      <c r="C13" s="15"/>
    </row>
    <row r="14" ht="21.95" customHeight="1" spans="1:3">
      <c r="A14" s="16">
        <v>21214</v>
      </c>
      <c r="B14" s="17" t="s">
        <v>1080</v>
      </c>
      <c r="C14" s="15"/>
    </row>
    <row r="15" ht="21.95" customHeight="1" spans="1:3">
      <c r="A15" s="18" t="s">
        <v>1081</v>
      </c>
      <c r="B15" s="19" t="s">
        <v>1081</v>
      </c>
      <c r="C15" s="15"/>
    </row>
    <row r="16" ht="21.95" customHeight="1" spans="1:3">
      <c r="A16" s="20">
        <v>213</v>
      </c>
      <c r="B16" s="14" t="s">
        <v>897</v>
      </c>
      <c r="C16" s="15"/>
    </row>
    <row r="17" ht="21.95" customHeight="1" spans="1:3">
      <c r="A17" s="16">
        <v>21366</v>
      </c>
      <c r="B17" s="17" t="s">
        <v>1082</v>
      </c>
      <c r="C17" s="15"/>
    </row>
    <row r="18" ht="21.95" customHeight="1" spans="1:3">
      <c r="A18" s="18" t="s">
        <v>1083</v>
      </c>
      <c r="B18" s="19" t="s">
        <v>1083</v>
      </c>
      <c r="C18" s="15"/>
    </row>
    <row r="19" ht="21.95" customHeight="1" spans="1:3">
      <c r="A19" s="16">
        <v>21367</v>
      </c>
      <c r="B19" s="17" t="s">
        <v>1084</v>
      </c>
      <c r="C19" s="15"/>
    </row>
    <row r="20" ht="21.95" customHeight="1" spans="1:3">
      <c r="A20" s="18" t="s">
        <v>1085</v>
      </c>
      <c r="B20" s="19" t="s">
        <v>1086</v>
      </c>
      <c r="C20" s="15"/>
    </row>
    <row r="21" ht="21.95" customHeight="1" spans="1:3">
      <c r="A21" s="18" t="s">
        <v>1086</v>
      </c>
      <c r="B21" s="19" t="s">
        <v>1085</v>
      </c>
      <c r="C21" s="15"/>
    </row>
    <row r="22" ht="21.95" customHeight="1" spans="1:3">
      <c r="A22" s="16">
        <v>21369</v>
      </c>
      <c r="B22" s="17" t="s">
        <v>1087</v>
      </c>
      <c r="C22" s="15"/>
    </row>
    <row r="23" ht="21.95" customHeight="1" spans="1:3">
      <c r="A23" s="18" t="s">
        <v>1088</v>
      </c>
      <c r="B23" s="19" t="s">
        <v>1088</v>
      </c>
      <c r="C23" s="15"/>
    </row>
    <row r="24" ht="21.95" customHeight="1" spans="1:3">
      <c r="A24" s="20">
        <v>229</v>
      </c>
      <c r="B24" s="14" t="s">
        <v>1000</v>
      </c>
      <c r="C24" s="15"/>
    </row>
    <row r="25" ht="21.95" customHeight="1" spans="1:3">
      <c r="A25" s="16">
        <v>22904</v>
      </c>
      <c r="B25" s="17" t="s">
        <v>1089</v>
      </c>
      <c r="C25" s="15"/>
    </row>
    <row r="26" ht="21.95" customHeight="1" spans="1:3">
      <c r="A26" s="18" t="s">
        <v>1090</v>
      </c>
      <c r="B26" s="19" t="s">
        <v>1090</v>
      </c>
      <c r="C26" s="15"/>
    </row>
    <row r="27" ht="21.95" customHeight="1" spans="1:3">
      <c r="A27" s="16">
        <v>22960</v>
      </c>
      <c r="B27" s="17" t="s">
        <v>1091</v>
      </c>
      <c r="C27" s="15"/>
    </row>
    <row r="28" ht="21.95" customHeight="1" spans="1:3">
      <c r="A28" s="18" t="s">
        <v>1092</v>
      </c>
      <c r="B28" s="19" t="s">
        <v>1093</v>
      </c>
      <c r="C28" s="15"/>
    </row>
    <row r="29" ht="21.95" customHeight="1" spans="1:3">
      <c r="A29" s="18" t="s">
        <v>1093</v>
      </c>
      <c r="B29" s="19" t="s">
        <v>1092</v>
      </c>
      <c r="C29" s="15"/>
    </row>
    <row r="30" ht="21.95" customHeight="1" spans="1:3">
      <c r="A30" s="20">
        <v>232</v>
      </c>
      <c r="B30" s="14" t="s">
        <v>1003</v>
      </c>
      <c r="C30" s="15"/>
    </row>
    <row r="31" ht="21.95" customHeight="1" spans="1:3">
      <c r="A31" s="16">
        <v>23204</v>
      </c>
      <c r="B31" s="17" t="s">
        <v>1094</v>
      </c>
      <c r="C31" s="15"/>
    </row>
    <row r="32" ht="21.95" customHeight="1" spans="1:3">
      <c r="A32" s="18" t="s">
        <v>1095</v>
      </c>
      <c r="B32" s="19" t="s">
        <v>1095</v>
      </c>
      <c r="C32" s="15"/>
    </row>
    <row r="33" ht="21.95" customHeight="1" spans="1:3">
      <c r="A33" s="20">
        <v>233</v>
      </c>
      <c r="B33" s="14" t="s">
        <v>1006</v>
      </c>
      <c r="C33" s="15"/>
    </row>
    <row r="34" ht="21.95" customHeight="1" spans="1:3">
      <c r="A34" s="16">
        <v>23304</v>
      </c>
      <c r="B34" s="17" t="s">
        <v>1096</v>
      </c>
      <c r="C34" s="15"/>
    </row>
    <row r="35" ht="21.95" customHeight="1" spans="1:3">
      <c r="A35" s="18" t="s">
        <v>1097</v>
      </c>
      <c r="B35" s="19" t="s">
        <v>1097</v>
      </c>
      <c r="C35" s="15"/>
    </row>
    <row r="36" ht="21.95" customHeight="1" spans="1:3">
      <c r="A36" s="20">
        <v>234</v>
      </c>
      <c r="B36" s="14" t="s">
        <v>1098</v>
      </c>
      <c r="C36" s="15"/>
    </row>
    <row r="37" ht="21.95" customHeight="1" spans="1:3">
      <c r="A37" s="16">
        <v>23401</v>
      </c>
      <c r="B37" s="17" t="s">
        <v>1099</v>
      </c>
      <c r="C37" s="15"/>
    </row>
    <row r="38" ht="21.95" customHeight="1" spans="1:3">
      <c r="A38" s="18" t="s">
        <v>1100</v>
      </c>
      <c r="B38" s="19" t="s">
        <v>1100</v>
      </c>
      <c r="C38" s="15"/>
    </row>
    <row r="39" ht="21.95" customHeight="1" spans="1:3">
      <c r="A39" s="16">
        <v>23402</v>
      </c>
      <c r="B39" s="17" t="s">
        <v>1101</v>
      </c>
      <c r="C39" s="15"/>
    </row>
    <row r="40" ht="21.95" customHeight="1" spans="1:3">
      <c r="A40" s="18" t="s">
        <v>1102</v>
      </c>
      <c r="B40" s="19" t="s">
        <v>1102</v>
      </c>
      <c r="C40" s="15"/>
    </row>
    <row r="41" ht="37.5" customHeight="1" spans="2:3">
      <c r="B41" s="21" t="s">
        <v>1103</v>
      </c>
      <c r="C41" s="21"/>
    </row>
  </sheetData>
  <mergeCells count="3">
    <mergeCell ref="B1:C1"/>
    <mergeCell ref="B2:C2"/>
    <mergeCell ref="B41:C4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01-2020公共平衡 </vt:lpstr>
      <vt:lpstr>02-2020公共本级支出功能 </vt:lpstr>
      <vt:lpstr>3-2020基金平衡</vt:lpstr>
      <vt:lpstr>4-2020基金支出</vt:lpstr>
      <vt:lpstr>7－2021公共平衡</vt:lpstr>
      <vt:lpstr>8-2021公共本级支出功能 </vt:lpstr>
      <vt:lpstr>9-2021公共基本和项目 </vt:lpstr>
      <vt:lpstr>10-2021公共本级基本支出经济 </vt:lpstr>
      <vt:lpstr>12-2020基金支出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2021-11-22T09:23:50Z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C43B428564BB4E95BC05DD2E607B6EB3</vt:lpwstr>
  </property>
</Properties>
</file>