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730" windowHeight="11760" firstSheet="5" activeTab="9"/>
  </bookViews>
  <sheets>
    <sheet name="01-2021公共平衡 " sheetId="2" r:id="rId1"/>
    <sheet name="02-2021公共本级支出功能 " sheetId="4" r:id="rId2"/>
    <sheet name="3-2021基金平衡" sheetId="11" r:id="rId3"/>
    <sheet name="4-2021基金支出" sheetId="13" r:id="rId4"/>
    <sheet name="5-2021国资 " sheetId="15" r:id="rId5"/>
    <sheet name="6-2021社保县级执行" sheetId="43" r:id="rId6"/>
    <sheet name="7－2022公共平衡" sheetId="17" r:id="rId7"/>
    <sheet name="8-2022公共本级支出功能 " sheetId="19" r:id="rId8"/>
    <sheet name="9-2022公共基本和项目 " sheetId="20" r:id="rId9"/>
    <sheet name="11-2022基金平衡" sheetId="28" r:id="rId10"/>
    <sheet name="12-2022基金支出" sheetId="30" r:id="rId11"/>
    <sheet name="13-2022国资" sheetId="32" r:id="rId12"/>
    <sheet name="14-2022本级社保基金预算" sheetId="44" r:id="rId13"/>
  </sheets>
  <definedNames>
    <definedName name="_xlnm._FilterDatabase" localSheetId="1" hidden="1">'02-2021公共本级支出功能 '!$A$5:$K$499</definedName>
    <definedName name="_xlnm._FilterDatabase" localSheetId="10" hidden="1">'12-2022基金支出'!$A$5:$C$41</definedName>
    <definedName name="_xlnm._FilterDatabase" localSheetId="3" hidden="1">'4-2021基金支出'!$A$5:$D$68</definedName>
    <definedName name="_xlnm._FilterDatabase" localSheetId="7" hidden="1">'8-2022公共本级支出功能 '!$A$5:$C$5</definedName>
    <definedName name="_xlnm.Print_Titles" localSheetId="0">'01-2021公共平衡 '!$1:$4</definedName>
    <definedName name="_xlnm.Print_Titles" localSheetId="1">'02-2021公共本级支出功能 '!$1:$4</definedName>
    <definedName name="_xlnm.Print_Titles" localSheetId="10">'12-2022基金支出'!$1:$4</definedName>
    <definedName name="_xlnm.Print_Titles" localSheetId="3">'4-2021基金支出'!$1:$4</definedName>
    <definedName name="_xlnm.Print_Titles" localSheetId="6">'7－2022公共平衡'!$1:$4</definedName>
    <definedName name="_xlnm.Print_Titles" localSheetId="7">'8-2022公共本级支出功能 '!$1:$4</definedName>
  </definedNames>
  <calcPr calcId="145621"/>
</workbook>
</file>

<file path=xl/calcChain.xml><?xml version="1.0" encoding="utf-8"?>
<calcChain xmlns="http://schemas.openxmlformats.org/spreadsheetml/2006/main">
  <c r="D12" i="32" l="1"/>
  <c r="B12" i="32"/>
  <c r="D6" i="32"/>
  <c r="B6" i="32"/>
  <c r="D5" i="32"/>
  <c r="B5" i="32"/>
  <c r="C5" i="30"/>
  <c r="D20" i="28"/>
  <c r="B20" i="28"/>
  <c r="D6" i="28"/>
  <c r="D5" i="28" s="1"/>
  <c r="B6" i="28"/>
  <c r="B5" i="28" s="1"/>
  <c r="B31" i="20"/>
  <c r="B30" i="20"/>
  <c r="B29" i="20"/>
  <c r="B28" i="20"/>
  <c r="B27" i="20"/>
  <c r="B26" i="20"/>
  <c r="B25" i="20"/>
  <c r="B24" i="20"/>
  <c r="B23" i="20"/>
  <c r="B22" i="20"/>
  <c r="B21" i="20"/>
  <c r="B20" i="20"/>
  <c r="B19" i="20"/>
  <c r="B18" i="20"/>
  <c r="B17" i="20"/>
  <c r="B16" i="20"/>
  <c r="B15" i="20"/>
  <c r="B14" i="20"/>
  <c r="B13" i="20"/>
  <c r="B12" i="20"/>
  <c r="B11" i="20"/>
  <c r="B10" i="20"/>
  <c r="B9" i="20"/>
  <c r="B8" i="20"/>
  <c r="D7" i="20"/>
  <c r="C7" i="20"/>
  <c r="B7" i="20" s="1"/>
  <c r="B375" i="19"/>
  <c r="B295" i="19"/>
  <c r="B284" i="19"/>
  <c r="B264" i="19"/>
  <c r="B163" i="19"/>
  <c r="B143" i="19"/>
  <c r="B101" i="19"/>
  <c r="B98" i="19"/>
  <c r="B6" i="19"/>
  <c r="B5" i="19" s="1"/>
  <c r="D33" i="17"/>
  <c r="B33" i="17"/>
  <c r="B24" i="17"/>
  <c r="B6" i="17" s="1"/>
  <c r="B5" i="17" s="1"/>
  <c r="D6" i="17"/>
  <c r="D5" i="17" s="1"/>
  <c r="B5" i="43"/>
  <c r="H6" i="15"/>
  <c r="G6" i="15"/>
  <c r="B6" i="15"/>
  <c r="I5" i="15"/>
  <c r="H5" i="15"/>
  <c r="D5" i="15"/>
  <c r="B5" i="15"/>
  <c r="G5" i="15" s="1"/>
  <c r="C39" i="13"/>
  <c r="C32" i="13"/>
  <c r="C15" i="13"/>
  <c r="C9" i="13"/>
  <c r="C6" i="13"/>
  <c r="C5" i="13" s="1"/>
  <c r="H20" i="11"/>
  <c r="G20" i="11"/>
  <c r="G5" i="11" s="1"/>
  <c r="F20" i="11"/>
  <c r="C20" i="11"/>
  <c r="B20" i="11"/>
  <c r="H6" i="11"/>
  <c r="H5" i="11" s="1"/>
  <c r="G6" i="11"/>
  <c r="F6" i="11"/>
  <c r="D6" i="11"/>
  <c r="D5" i="11" s="1"/>
  <c r="C6" i="11"/>
  <c r="C5" i="11" s="1"/>
  <c r="B6" i="11"/>
  <c r="F5" i="11"/>
  <c r="B5" i="11"/>
  <c r="C473" i="4"/>
  <c r="C445" i="4"/>
  <c r="C401" i="4"/>
  <c r="C339" i="4"/>
  <c r="C325" i="4"/>
  <c r="C296" i="4"/>
  <c r="C255" i="4"/>
  <c r="C190" i="4"/>
  <c r="C166" i="4"/>
  <c r="C130" i="4"/>
  <c r="C114" i="4"/>
  <c r="C108" i="4"/>
  <c r="C6" i="4"/>
  <c r="C5" i="4" s="1"/>
  <c r="H34" i="2"/>
  <c r="G34" i="2"/>
  <c r="F34" i="2"/>
  <c r="D34" i="2"/>
  <c r="C34" i="2"/>
  <c r="B34" i="2"/>
  <c r="D24" i="2"/>
  <c r="C24" i="2"/>
  <c r="B24" i="2"/>
  <c r="C7" i="2"/>
  <c r="B7" i="2"/>
  <c r="B6" i="2" s="1"/>
  <c r="B5" i="2" s="1"/>
  <c r="H6" i="2"/>
  <c r="H5" i="2" s="1"/>
  <c r="G6" i="2"/>
  <c r="F6" i="2"/>
  <c r="C6" i="2"/>
  <c r="C5" i="2" s="1"/>
  <c r="G5" i="2"/>
  <c r="F5" i="2"/>
  <c r="D5" i="2"/>
</calcChain>
</file>

<file path=xl/sharedStrings.xml><?xml version="1.0" encoding="utf-8"?>
<sst xmlns="http://schemas.openxmlformats.org/spreadsheetml/2006/main" count="1440" uniqueCount="1146">
  <si>
    <t>表1</t>
  </si>
  <si>
    <t>2021年本级一般公共预算收支执行表</t>
  </si>
  <si>
    <t>收      入</t>
  </si>
  <si>
    <t>预算数</t>
  </si>
  <si>
    <t>执行数</t>
  </si>
  <si>
    <t>上年决算数</t>
  </si>
  <si>
    <t>支      出</t>
  </si>
  <si>
    <t>总  计</t>
  </si>
  <si>
    <t>本级收入合计</t>
  </si>
  <si>
    <t>本级支出合计</t>
  </si>
  <si>
    <t>一、税收收入</t>
  </si>
  <si>
    <t>一、一般公共服务支出</t>
  </si>
  <si>
    <t xml:space="preserve">    增值税</t>
  </si>
  <si>
    <t>二、外交支出</t>
  </si>
  <si>
    <t xml:space="preserve">    企业所得税</t>
  </si>
  <si>
    <t>三、国防支出</t>
  </si>
  <si>
    <t xml:space="preserve">    企业所得税退税</t>
  </si>
  <si>
    <t>四、公共安全支出</t>
  </si>
  <si>
    <t xml:space="preserve">    个人所得税</t>
  </si>
  <si>
    <t>五、教育支出</t>
  </si>
  <si>
    <t xml:space="preserve">    资源税</t>
  </si>
  <si>
    <t>六、科学技术支出</t>
  </si>
  <si>
    <t xml:space="preserve">    城市维护建设税</t>
  </si>
  <si>
    <t>七、文化旅游体育与传媒支出</t>
  </si>
  <si>
    <t xml:space="preserve">    房产税</t>
  </si>
  <si>
    <t>八、社会保障和就业支出</t>
  </si>
  <si>
    <t xml:space="preserve">    印花税</t>
  </si>
  <si>
    <t>九、卫生健康支出</t>
  </si>
  <si>
    <t xml:space="preserve">    城镇土地使用税</t>
  </si>
  <si>
    <t>十、节能环保支出</t>
  </si>
  <si>
    <t xml:space="preserve">    土地增值税</t>
  </si>
  <si>
    <t>十一、城乡社区支出</t>
  </si>
  <si>
    <t xml:space="preserve">    车船税</t>
  </si>
  <si>
    <t>十二、农林水支出</t>
  </si>
  <si>
    <t xml:space="preserve">    耕地占用税</t>
  </si>
  <si>
    <t>十三、交通运输支出</t>
  </si>
  <si>
    <t xml:space="preserve">    契税</t>
  </si>
  <si>
    <t>十四、资源勘探工业信息等支出</t>
  </si>
  <si>
    <t xml:space="preserve">    烟叶税</t>
  </si>
  <si>
    <t>十五、商业服务业等支出</t>
  </si>
  <si>
    <t xml:space="preserve">    环璄保护税</t>
  </si>
  <si>
    <t>十六、金融支出</t>
  </si>
  <si>
    <t xml:space="preserve">    其他税收收入</t>
  </si>
  <si>
    <t>十七、援助其他地区支出</t>
  </si>
  <si>
    <t>二、非税收入</t>
  </si>
  <si>
    <t>十八、自然资源海洋气象等支出</t>
  </si>
  <si>
    <t xml:space="preserve">    专项收入</t>
  </si>
  <si>
    <t>十九、住房保障支出</t>
  </si>
  <si>
    <t xml:space="preserve">    行政事业性收费收入</t>
  </si>
  <si>
    <t>二十、粮油物资储备支出</t>
  </si>
  <si>
    <t xml:space="preserve">    罚没收入</t>
  </si>
  <si>
    <t>二十一、灾害防治及应急管理支出</t>
  </si>
  <si>
    <t xml:space="preserve">    国有资本经营收入</t>
  </si>
  <si>
    <t>二十二、预备费</t>
  </si>
  <si>
    <t xml:space="preserve">    国有资源（资产）有偿使用收入</t>
  </si>
  <si>
    <t>二十三、其他支出</t>
  </si>
  <si>
    <t xml:space="preserve">    捐赠收入</t>
  </si>
  <si>
    <t>二十四、债务付息支出</t>
  </si>
  <si>
    <t xml:space="preserve">    政府住房基金收入</t>
  </si>
  <si>
    <t>二十五、债务发行费用支出</t>
  </si>
  <si>
    <t xml:space="preserve">    其他收入</t>
  </si>
  <si>
    <t>转移性收入合计</t>
  </si>
  <si>
    <t>转移性支出合计</t>
  </si>
  <si>
    <t>一、上级补助收入</t>
  </si>
  <si>
    <t>一、上解上级支出</t>
  </si>
  <si>
    <t>二、上年结转</t>
  </si>
  <si>
    <t>二、结转下年</t>
  </si>
  <si>
    <t>注：1.本表直观反映2021年一般公共预算收入与支出的平衡关系。
    2.收入总计（本级收入合计+转移性收入合计）=支出总计（本级支出合计+转移性支出合计）。
    3.其他税收包括印花税、契税、耕地占用税、土地增值税、城镇土地使用税等零星税收，主要来源于市级重点税源。</t>
  </si>
  <si>
    <t>表2</t>
  </si>
  <si>
    <t>2021年本级一般公共预算本级支出执行表</t>
  </si>
  <si>
    <t>单位：万元</t>
  </si>
  <si>
    <t>支        出</t>
  </si>
  <si>
    <r>
      <rPr>
        <sz val="14"/>
        <rFont val="黑体"/>
        <family val="3"/>
        <charset val="134"/>
      </rPr>
      <t>执行数</t>
    </r>
  </si>
  <si>
    <t xml:space="preserve">  一般公共服务支出</t>
  </si>
  <si>
    <t xml:space="preserve">    人大事务</t>
  </si>
  <si>
    <t xml:space="preserve">      行政运行</t>
  </si>
  <si>
    <t xml:space="preserve">      一般行政管理事务</t>
  </si>
  <si>
    <t xml:space="preserve">      人大代表履职能力提升</t>
  </si>
  <si>
    <t xml:space="preserve">      代表工作</t>
  </si>
  <si>
    <t xml:space="preserve">      事业运行</t>
  </si>
  <si>
    <t xml:space="preserve">      其他人大事务支出</t>
  </si>
  <si>
    <t xml:space="preserve">    政协事务</t>
  </si>
  <si>
    <t xml:space="preserve">      政协会议</t>
  </si>
  <si>
    <t xml:space="preserve">      委员视察</t>
  </si>
  <si>
    <t xml:space="preserve">      其他政协事务支出</t>
  </si>
  <si>
    <t xml:space="preserve">    政府办公厅(室)及相关机构事务</t>
  </si>
  <si>
    <t xml:space="preserve">      机关服务</t>
  </si>
  <si>
    <t xml:space="preserve">      专项业务活动</t>
  </si>
  <si>
    <t xml:space="preserve">      政务公开审批</t>
  </si>
  <si>
    <t xml:space="preserve">      信访事务</t>
  </si>
  <si>
    <t xml:space="preserve">      其他政府办公厅(室)及相关机构事务支出</t>
  </si>
  <si>
    <t xml:space="preserve">    发展与改革事务</t>
  </si>
  <si>
    <t xml:space="preserve">      战略规划与实施</t>
  </si>
  <si>
    <t xml:space="preserve">      其他发展与改革事务支出</t>
  </si>
  <si>
    <t xml:space="preserve">    统计信息事务</t>
  </si>
  <si>
    <t xml:space="preserve">      专项统计业务</t>
  </si>
  <si>
    <t xml:space="preserve">      统计管理</t>
  </si>
  <si>
    <t xml:space="preserve">      专项普查活动</t>
  </si>
  <si>
    <t xml:space="preserve">      统计抽样调查</t>
  </si>
  <si>
    <t xml:space="preserve">    财政事务</t>
  </si>
  <si>
    <t xml:space="preserve">      信息化建设</t>
  </si>
  <si>
    <t xml:space="preserve">      财政委托业务支出</t>
  </si>
  <si>
    <t xml:space="preserve">      其他财政事务支出</t>
  </si>
  <si>
    <t xml:space="preserve">    税收事务</t>
  </si>
  <si>
    <t xml:space="preserve">      其他税收事务支出</t>
  </si>
  <si>
    <t xml:space="preserve">    人力资源事务</t>
  </si>
  <si>
    <t xml:space="preserve">      引进人才费用</t>
  </si>
  <si>
    <t xml:space="preserve">      其他人力资源事务支出</t>
  </si>
  <si>
    <t xml:space="preserve">    纪检监察事务</t>
  </si>
  <si>
    <t xml:space="preserve">      其他纪检监察事务支出</t>
  </si>
  <si>
    <t xml:space="preserve">    商贸事务</t>
  </si>
  <si>
    <t xml:space="preserve">      招商引资</t>
  </si>
  <si>
    <t xml:space="preserve">      其他商贸事务支出</t>
  </si>
  <si>
    <t xml:space="preserve">    档案事务</t>
  </si>
  <si>
    <t xml:space="preserve">      档案馆</t>
  </si>
  <si>
    <t xml:space="preserve">    民主党派及工商联事务</t>
  </si>
  <si>
    <t xml:space="preserve">      其他民主党派及工商联事务支出</t>
  </si>
  <si>
    <t xml:space="preserve">    群众团体事务</t>
  </si>
  <si>
    <t xml:space="preserve">      其他群众团体事务支出</t>
  </si>
  <si>
    <t xml:space="preserve">    党委办公厅(室)及相关机构事务</t>
  </si>
  <si>
    <t xml:space="preserve">      专项业务</t>
  </si>
  <si>
    <t xml:space="preserve">      其他党委办公厅(室)及相关机构事务支出</t>
  </si>
  <si>
    <t xml:space="preserve">    组织事务</t>
  </si>
  <si>
    <t xml:space="preserve">      其他组织事务支出</t>
  </si>
  <si>
    <t xml:space="preserve">    宣传事务</t>
  </si>
  <si>
    <t xml:space="preserve">      其他宣传事务支出</t>
  </si>
  <si>
    <t xml:space="preserve">    统战事务</t>
  </si>
  <si>
    <t xml:space="preserve">      宗教事务</t>
  </si>
  <si>
    <t xml:space="preserve">      其他统战事务支出</t>
  </si>
  <si>
    <t xml:space="preserve">    其他共产党事务支出</t>
  </si>
  <si>
    <t xml:space="preserve">      其他共产党事务支出</t>
  </si>
  <si>
    <t xml:space="preserve">    市场监督管理事务</t>
  </si>
  <si>
    <t xml:space="preserve">      市场秩序执法</t>
  </si>
  <si>
    <t xml:space="preserve">      药品事务</t>
  </si>
  <si>
    <t xml:space="preserve">      化妆品事务</t>
  </si>
  <si>
    <t xml:space="preserve">      质量安全监管</t>
  </si>
  <si>
    <t xml:space="preserve">      食品安全监管</t>
  </si>
  <si>
    <t xml:space="preserve">      其他市场监督管理事务</t>
  </si>
  <si>
    <t xml:space="preserve">    其他一般公共服务支出</t>
  </si>
  <si>
    <t xml:space="preserve">      其他一般公共服务支出</t>
  </si>
  <si>
    <t xml:space="preserve">  国防支出</t>
  </si>
  <si>
    <t xml:space="preserve">    国防动员</t>
  </si>
  <si>
    <t xml:space="preserve">      国防教育</t>
  </si>
  <si>
    <t xml:space="preserve">      其他国防动员支出</t>
  </si>
  <si>
    <t xml:space="preserve">    其他国防支出</t>
  </si>
  <si>
    <t xml:space="preserve">      其他国防支出</t>
  </si>
  <si>
    <t xml:space="preserve">  公共安全支出</t>
  </si>
  <si>
    <t xml:space="preserve">    公安</t>
  </si>
  <si>
    <t xml:space="preserve">      执法办案</t>
  </si>
  <si>
    <t xml:space="preserve">      其他公安支出</t>
  </si>
  <si>
    <t xml:space="preserve">    国家安全</t>
  </si>
  <si>
    <t xml:space="preserve">      其他国家安全支出</t>
  </si>
  <si>
    <t xml:space="preserve">    司法</t>
  </si>
  <si>
    <t xml:space="preserve">      基层司法业务</t>
  </si>
  <si>
    <t xml:space="preserve">      社区矫正</t>
  </si>
  <si>
    <t xml:space="preserve">      其他司法支出</t>
  </si>
  <si>
    <t xml:space="preserve">    其他公共安全支出</t>
  </si>
  <si>
    <t xml:space="preserve">      其他公共安全支出</t>
  </si>
  <si>
    <t xml:space="preserve">  教育支出</t>
  </si>
  <si>
    <t xml:space="preserve">    教育管理事务</t>
  </si>
  <si>
    <t xml:space="preserve">      其他教育管理事务支出</t>
  </si>
  <si>
    <t xml:space="preserve">    普通教育</t>
  </si>
  <si>
    <t xml:space="preserve">      学前教育</t>
  </si>
  <si>
    <t xml:space="preserve">      小学教育</t>
  </si>
  <si>
    <t xml:space="preserve">      初中教育</t>
  </si>
  <si>
    <t xml:space="preserve">      高中教育</t>
  </si>
  <si>
    <t xml:space="preserve">      高等教育</t>
  </si>
  <si>
    <t xml:space="preserve">      其他普通教育支出</t>
  </si>
  <si>
    <t xml:space="preserve">    职业教育</t>
  </si>
  <si>
    <t xml:space="preserve">      中等职业教育</t>
  </si>
  <si>
    <t xml:space="preserve">      技校教育</t>
  </si>
  <si>
    <t xml:space="preserve">      其他职业教育支出</t>
  </si>
  <si>
    <t xml:space="preserve">    特殊教育</t>
  </si>
  <si>
    <t xml:space="preserve">      特殊学校教育</t>
  </si>
  <si>
    <t xml:space="preserve">      其他特殊教育支出</t>
  </si>
  <si>
    <t xml:space="preserve">    进修及培训</t>
  </si>
  <si>
    <t xml:space="preserve">      教师进修</t>
  </si>
  <si>
    <t xml:space="preserve">      干部教育</t>
  </si>
  <si>
    <t xml:space="preserve">    其他教育支出</t>
  </si>
  <si>
    <t xml:space="preserve">      其他教育支出</t>
  </si>
  <si>
    <t xml:space="preserve">  科学技术支出</t>
  </si>
  <si>
    <t xml:space="preserve">    科学技术管理事务</t>
  </si>
  <si>
    <t xml:space="preserve">    技术研究与开发</t>
  </si>
  <si>
    <t xml:space="preserve">      科技成果转化与扩散</t>
  </si>
  <si>
    <t xml:space="preserve">    科学技术普及</t>
  </si>
  <si>
    <t xml:space="preserve">      机构运行</t>
  </si>
  <si>
    <t xml:space="preserve">      科普活动</t>
  </si>
  <si>
    <t xml:space="preserve">      青少年科技活动</t>
  </si>
  <si>
    <t xml:space="preserve">      其他科学技术普及支出</t>
  </si>
  <si>
    <t xml:space="preserve">    其他科学技术支出</t>
  </si>
  <si>
    <t xml:space="preserve">      科技奖励</t>
  </si>
  <si>
    <t xml:space="preserve">      其他科学技术支出</t>
  </si>
  <si>
    <t xml:space="preserve">  文化旅游体育与传媒支出</t>
  </si>
  <si>
    <t xml:space="preserve">    文化和旅游</t>
  </si>
  <si>
    <t xml:space="preserve">      图书馆</t>
  </si>
  <si>
    <t xml:space="preserve">      文化活动</t>
  </si>
  <si>
    <t xml:space="preserve">      群众文化</t>
  </si>
  <si>
    <t xml:space="preserve">      文化创作与保护</t>
  </si>
  <si>
    <t xml:space="preserve">      旅游宣传</t>
  </si>
  <si>
    <t xml:space="preserve">      文化和旅游管理事务</t>
  </si>
  <si>
    <t xml:space="preserve">      其他文化和旅游支出</t>
  </si>
  <si>
    <t xml:space="preserve">    文物</t>
  </si>
  <si>
    <t xml:space="preserve">      文物保护</t>
  </si>
  <si>
    <t xml:space="preserve">    体育</t>
  </si>
  <si>
    <t xml:space="preserve">      体育训练</t>
  </si>
  <si>
    <t xml:space="preserve">      体育场馆</t>
  </si>
  <si>
    <t xml:space="preserve">      群众体育</t>
  </si>
  <si>
    <t xml:space="preserve">    新闻出版电影</t>
  </si>
  <si>
    <t xml:space="preserve">      新闻通讯</t>
  </si>
  <si>
    <t xml:space="preserve">    广播电视</t>
  </si>
  <si>
    <t xml:space="preserve">      广播</t>
  </si>
  <si>
    <t xml:space="preserve">      其他广播电视支出</t>
  </si>
  <si>
    <t xml:space="preserve">    其他文化旅游体育与传媒支出</t>
  </si>
  <si>
    <t xml:space="preserve">      宣传文化发展专项支出</t>
  </si>
  <si>
    <t xml:space="preserve">      其他文化旅游体育与传媒支出</t>
  </si>
  <si>
    <t xml:space="preserve">  社会保障和就业支出</t>
  </si>
  <si>
    <t xml:space="preserve">    人力资源和社会保障管理事务</t>
  </si>
  <si>
    <t xml:space="preserve">      劳动保障监察</t>
  </si>
  <si>
    <t xml:space="preserve">      社会保险经办机构</t>
  </si>
  <si>
    <t xml:space="preserve">      劳动人事争议调解仲裁</t>
  </si>
  <si>
    <t xml:space="preserve">      其他人力资源和社会保障管理事务支出</t>
  </si>
  <si>
    <t xml:space="preserve">    民政管理事务</t>
  </si>
  <si>
    <t xml:space="preserve">      其他民政管理事务支出</t>
  </si>
  <si>
    <t xml:space="preserve">    行政事业单位养老支出</t>
  </si>
  <si>
    <t xml:space="preserve">      行政单位离退休</t>
  </si>
  <si>
    <t xml:space="preserve">      事业单位离退休</t>
  </si>
  <si>
    <t xml:space="preserve">      机关事业单位基本养老保险缴费支出</t>
  </si>
  <si>
    <t xml:space="preserve">      机关事业单位职业年金缴费支出</t>
  </si>
  <si>
    <t xml:space="preserve">      其他行政事业单位养老支出</t>
  </si>
  <si>
    <t xml:space="preserve">    企业改革补助</t>
  </si>
  <si>
    <t xml:space="preserve">      企业关闭破产补助</t>
  </si>
  <si>
    <t xml:space="preserve">    就业补助</t>
  </si>
  <si>
    <t xml:space="preserve">      其他就业补助支出</t>
  </si>
  <si>
    <t xml:space="preserve">    抚恤</t>
  </si>
  <si>
    <t xml:space="preserve">      死亡抚恤</t>
  </si>
  <si>
    <t xml:space="preserve">      伤残抚恤</t>
  </si>
  <si>
    <t xml:space="preserve">      在乡复员、退伍军人生活补助</t>
  </si>
  <si>
    <t xml:space="preserve">      优抚事业单位支出</t>
  </si>
  <si>
    <t xml:space="preserve">      其他优抚支出</t>
  </si>
  <si>
    <t xml:space="preserve">    退役安置</t>
  </si>
  <si>
    <t xml:space="preserve">      退役士兵安置</t>
  </si>
  <si>
    <t xml:space="preserve">      军队移交政府离退休干部管理机构</t>
  </si>
  <si>
    <t xml:space="preserve">      退役士兵管理教育</t>
  </si>
  <si>
    <t xml:space="preserve">      军队转业干部安置</t>
  </si>
  <si>
    <t xml:space="preserve">      其他退役安置支出</t>
  </si>
  <si>
    <t xml:space="preserve">    社会福利</t>
  </si>
  <si>
    <t xml:space="preserve">      儿童福利</t>
  </si>
  <si>
    <t xml:space="preserve">      老年福利</t>
  </si>
  <si>
    <t xml:space="preserve">      殡葬</t>
  </si>
  <si>
    <t xml:space="preserve">      社会福利事业单位</t>
  </si>
  <si>
    <t xml:space="preserve">    残疾人事业</t>
  </si>
  <si>
    <t xml:space="preserve">      残疾人康复</t>
  </si>
  <si>
    <t xml:space="preserve">      残疾人就业和扶贫</t>
  </si>
  <si>
    <t xml:space="preserve">      残疾人生活和护理补贴</t>
  </si>
  <si>
    <t xml:space="preserve">      其他残疾人事业支出</t>
  </si>
  <si>
    <t xml:space="preserve">    红十字事业</t>
  </si>
  <si>
    <t xml:space="preserve">      其他红十字事业支出</t>
  </si>
  <si>
    <t xml:space="preserve">    最低生活保障</t>
  </si>
  <si>
    <t xml:space="preserve">      城市最低生活保障金支出</t>
  </si>
  <si>
    <t xml:space="preserve">      农村最低生活保障金支出</t>
  </si>
  <si>
    <t xml:space="preserve">    临时救助</t>
  </si>
  <si>
    <t xml:space="preserve">      临时救助支出</t>
  </si>
  <si>
    <t xml:space="preserve">      流浪乞讨人员救助支出</t>
  </si>
  <si>
    <t xml:space="preserve">    特困人员救助供养</t>
  </si>
  <si>
    <t xml:space="preserve">      城市特困人员救助供养支出</t>
  </si>
  <si>
    <t xml:space="preserve">      农村特困人员救助供养支出</t>
  </si>
  <si>
    <t xml:space="preserve">    其他生活救助</t>
  </si>
  <si>
    <t xml:space="preserve">      其他城市生活救助</t>
  </si>
  <si>
    <t xml:space="preserve">      其他农村生活救助</t>
  </si>
  <si>
    <t xml:space="preserve">    退役军人管理事务</t>
  </si>
  <si>
    <t xml:space="preserve">      其他退役军人事务管理支出</t>
  </si>
  <si>
    <t xml:space="preserve">    其他社会保障和就业支出</t>
  </si>
  <si>
    <t xml:space="preserve">      其他社会保障和就业支出</t>
  </si>
  <si>
    <t xml:space="preserve">  卫生健康支出</t>
  </si>
  <si>
    <t xml:space="preserve">    卫生健康管理事务</t>
  </si>
  <si>
    <t xml:space="preserve">      其他卫生健康管理事务支出</t>
  </si>
  <si>
    <t xml:space="preserve">    公立医院</t>
  </si>
  <si>
    <t xml:space="preserve">      综合医院</t>
  </si>
  <si>
    <t xml:space="preserve">      精神病医院</t>
  </si>
  <si>
    <t xml:space="preserve">    基层医疗卫生机构</t>
  </si>
  <si>
    <t xml:space="preserve">      乡镇卫生院</t>
  </si>
  <si>
    <t xml:space="preserve">      其他基层医疗卫生机构支出</t>
  </si>
  <si>
    <t xml:space="preserve">    公共卫生</t>
  </si>
  <si>
    <t xml:space="preserve">      疾病预防控制机构</t>
  </si>
  <si>
    <t xml:space="preserve">      妇幼保健机构</t>
  </si>
  <si>
    <t xml:space="preserve">      基本公共卫生服务</t>
  </si>
  <si>
    <t xml:space="preserve">      重大公共卫生服务</t>
  </si>
  <si>
    <t xml:space="preserve">      突发公共卫生事件应急处理</t>
  </si>
  <si>
    <t xml:space="preserve">      其他公共卫生支出</t>
  </si>
  <si>
    <t xml:space="preserve">    中医药</t>
  </si>
  <si>
    <t xml:space="preserve">      中医(民族医)药专项</t>
  </si>
  <si>
    <t xml:space="preserve">      其他中医药支出</t>
  </si>
  <si>
    <t xml:space="preserve">    计划生育事务</t>
  </si>
  <si>
    <t xml:space="preserve">      计划生育服务</t>
  </si>
  <si>
    <t xml:space="preserve">      其他计划生育事务支出</t>
  </si>
  <si>
    <t xml:space="preserve">    行政事业单位医疗</t>
  </si>
  <si>
    <t xml:space="preserve">      行政单位医疗</t>
  </si>
  <si>
    <t xml:space="preserve">      事业单位医疗</t>
  </si>
  <si>
    <t xml:space="preserve">      公务员医疗补助</t>
  </si>
  <si>
    <t xml:space="preserve">      其他行政事业单位医疗支出</t>
  </si>
  <si>
    <t xml:space="preserve">    财政对基本医疗保险基金的补助</t>
  </si>
  <si>
    <t xml:space="preserve">      财政对职工基本医疗保险基金的补助</t>
  </si>
  <si>
    <t xml:space="preserve">      财政对城乡居民基本医疗保险基金的补助</t>
  </si>
  <si>
    <t xml:space="preserve">    医疗救助</t>
  </si>
  <si>
    <t xml:space="preserve">      城乡医疗救助</t>
  </si>
  <si>
    <t xml:space="preserve">      其他医疗救助支出</t>
  </si>
  <si>
    <t xml:space="preserve">    优抚对象医疗</t>
  </si>
  <si>
    <t xml:space="preserve">      优抚对象医疗补助</t>
  </si>
  <si>
    <t xml:space="preserve">    医疗保障管理事务</t>
  </si>
  <si>
    <t xml:space="preserve">      其他医疗保障管理事务支出</t>
  </si>
  <si>
    <t xml:space="preserve">    其他卫生健康支出</t>
  </si>
  <si>
    <t xml:space="preserve">      其他卫生健康支出</t>
  </si>
  <si>
    <t xml:space="preserve">  节能环保支出</t>
  </si>
  <si>
    <t xml:space="preserve">    环境保护管理事务</t>
  </si>
  <si>
    <t xml:space="preserve">      其他环境保护管理事务支出</t>
  </si>
  <si>
    <t xml:space="preserve">    污染防治</t>
  </si>
  <si>
    <t xml:space="preserve">      水体</t>
  </si>
  <si>
    <t xml:space="preserve">      固体废弃物与化学品</t>
  </si>
  <si>
    <t xml:space="preserve">      其他污染防治支出</t>
  </si>
  <si>
    <t xml:space="preserve">    自然生态保护</t>
  </si>
  <si>
    <t xml:space="preserve">      生态保护</t>
  </si>
  <si>
    <t xml:space="preserve">      农村环境保护</t>
  </si>
  <si>
    <t xml:space="preserve">      其他自然生态保护支出</t>
  </si>
  <si>
    <t xml:space="preserve">    天然林保护</t>
  </si>
  <si>
    <t xml:space="preserve">      森林管护</t>
  </si>
  <si>
    <t xml:space="preserve">      社会保险补助</t>
  </si>
  <si>
    <t xml:space="preserve">      政策性社会性支出补助</t>
  </si>
  <si>
    <t xml:space="preserve">      停伐补助</t>
  </si>
  <si>
    <t xml:space="preserve">      其他天然林保护支出</t>
  </si>
  <si>
    <t xml:space="preserve">    退耕还林还草</t>
  </si>
  <si>
    <t xml:space="preserve">      退耕现金</t>
  </si>
  <si>
    <t xml:space="preserve">      退耕还林工程建设</t>
  </si>
  <si>
    <t xml:space="preserve">      其他退耕还林还草支出</t>
  </si>
  <si>
    <t xml:space="preserve">    能源节约利用</t>
  </si>
  <si>
    <t xml:space="preserve">      能源节约利用</t>
  </si>
  <si>
    <t xml:space="preserve">    污染减排</t>
  </si>
  <si>
    <t xml:space="preserve">      生态环境监测与信息</t>
  </si>
  <si>
    <t xml:space="preserve">      生态环境执法监察</t>
  </si>
  <si>
    <t xml:space="preserve">    其他节能环保支出</t>
  </si>
  <si>
    <t xml:space="preserve">      其他节能环保支出</t>
  </si>
  <si>
    <t xml:space="preserve">  城乡社区支出</t>
  </si>
  <si>
    <t xml:space="preserve">    城乡社区管理事务</t>
  </si>
  <si>
    <t xml:space="preserve">      工程建设管理</t>
  </si>
  <si>
    <t xml:space="preserve">      其他城乡社区管理事务支出</t>
  </si>
  <si>
    <t xml:space="preserve">    城乡社区规划与管理</t>
  </si>
  <si>
    <t xml:space="preserve">      城乡社区规划与管理</t>
  </si>
  <si>
    <t xml:space="preserve">    城乡社区公共设施</t>
  </si>
  <si>
    <t xml:space="preserve">      小城镇基础设施建设</t>
  </si>
  <si>
    <t xml:space="preserve">      其他城乡社区公共设施支出</t>
  </si>
  <si>
    <t xml:space="preserve">    城乡社区环境卫生</t>
  </si>
  <si>
    <t xml:space="preserve">      城乡社区环境卫生</t>
  </si>
  <si>
    <t xml:space="preserve">    其他城乡社区支出</t>
  </si>
  <si>
    <t xml:space="preserve">      其他城乡社区支出</t>
  </si>
  <si>
    <t xml:space="preserve">  农林水支出</t>
  </si>
  <si>
    <t xml:space="preserve">    农业农村</t>
  </si>
  <si>
    <t xml:space="preserve">      科技转化与推广服务</t>
  </si>
  <si>
    <t xml:space="preserve">      病虫害控制</t>
  </si>
  <si>
    <t xml:space="preserve">      农产品质量安全</t>
  </si>
  <si>
    <t xml:space="preserve">      执法监管</t>
  </si>
  <si>
    <t xml:space="preserve">      统计监测与信息服务</t>
  </si>
  <si>
    <t xml:space="preserve">      防灾救灾</t>
  </si>
  <si>
    <t xml:space="preserve">      农业生产发展</t>
  </si>
  <si>
    <t xml:space="preserve">      农村合作经济</t>
  </si>
  <si>
    <t xml:space="preserve">      农业资源保护修复与利用</t>
  </si>
  <si>
    <t xml:space="preserve">      农田建设</t>
  </si>
  <si>
    <t xml:space="preserve">      其他农业农村支出</t>
  </si>
  <si>
    <t xml:space="preserve">    林业和草原</t>
  </si>
  <si>
    <t xml:space="preserve">      事业机构</t>
  </si>
  <si>
    <t xml:space="preserve">      森林资源培育</t>
  </si>
  <si>
    <t xml:space="preserve">      森林资源管理</t>
  </si>
  <si>
    <t xml:space="preserve">      森林生态效益补偿</t>
  </si>
  <si>
    <t xml:space="preserve">      自然保护区等管理</t>
  </si>
  <si>
    <t xml:space="preserve">      动植物保护</t>
  </si>
  <si>
    <t xml:space="preserve">      湿地保护</t>
  </si>
  <si>
    <t xml:space="preserve">      执法与监督</t>
  </si>
  <si>
    <t xml:space="preserve">      产业化管理</t>
  </si>
  <si>
    <t xml:space="preserve">      林区公共支出</t>
  </si>
  <si>
    <t xml:space="preserve">      林业草原防灾减灾</t>
  </si>
  <si>
    <t xml:space="preserve">      其他林业和草原支出</t>
  </si>
  <si>
    <t xml:space="preserve">    水利</t>
  </si>
  <si>
    <t xml:space="preserve">      水利行业业务管理</t>
  </si>
  <si>
    <t xml:space="preserve">      水利工程建设</t>
  </si>
  <si>
    <t xml:space="preserve">      水利工程运行与维护</t>
  </si>
  <si>
    <t xml:space="preserve">      水利前期工作</t>
  </si>
  <si>
    <t xml:space="preserve">      水土保持</t>
  </si>
  <si>
    <t xml:space="preserve">      水资源节约管理与保护</t>
  </si>
  <si>
    <t xml:space="preserve">      防汛</t>
  </si>
  <si>
    <t xml:space="preserve">      农村水利</t>
  </si>
  <si>
    <t xml:space="preserve">      江河湖库水系综合整治</t>
  </si>
  <si>
    <t xml:space="preserve">      大中型水库移民后期扶持专项支出</t>
  </si>
  <si>
    <t xml:space="preserve">      农村人畜饮水</t>
  </si>
  <si>
    <t xml:space="preserve">      其他水利支出</t>
  </si>
  <si>
    <t xml:space="preserve">    扶贫</t>
  </si>
  <si>
    <t xml:space="preserve">      农村基础设施建设</t>
  </si>
  <si>
    <t xml:space="preserve">      生产发展</t>
  </si>
  <si>
    <t xml:space="preserve">      社会发展</t>
  </si>
  <si>
    <t xml:space="preserve">      扶贫贷款奖补和贴息</t>
  </si>
  <si>
    <t xml:space="preserve">      扶贫事业机构</t>
  </si>
  <si>
    <t xml:space="preserve">      其他扶贫支出</t>
  </si>
  <si>
    <t xml:space="preserve">    农村综合改革</t>
  </si>
  <si>
    <t xml:space="preserve">      对村级一事一议的补助</t>
  </si>
  <si>
    <t xml:space="preserve">      对村民委员会和村党支部的补助</t>
  </si>
  <si>
    <t xml:space="preserve">      其他农村综合改革支出</t>
  </si>
  <si>
    <t xml:space="preserve">    普惠金融发展支出</t>
  </si>
  <si>
    <t xml:space="preserve">      农业保险保费补贴</t>
  </si>
  <si>
    <t xml:space="preserve">      创业担保贷款贴息</t>
  </si>
  <si>
    <t xml:space="preserve">      其他普惠金融发展支出</t>
  </si>
  <si>
    <t xml:space="preserve">    其他农林水支出</t>
  </si>
  <si>
    <t xml:space="preserve">      其他农林水支出</t>
  </si>
  <si>
    <t xml:space="preserve">  交通运输支出</t>
  </si>
  <si>
    <t xml:space="preserve">    公路水路运输</t>
  </si>
  <si>
    <t xml:space="preserve">      公路建设</t>
  </si>
  <si>
    <t xml:space="preserve">      公路养护</t>
  </si>
  <si>
    <t xml:space="preserve">      公路和运输安全</t>
  </si>
  <si>
    <t xml:space="preserve">      公路运输管理</t>
  </si>
  <si>
    <t xml:space="preserve">      航道维护</t>
  </si>
  <si>
    <t xml:space="preserve">      救助打捞</t>
  </si>
  <si>
    <t xml:space="preserve">      海事管理</t>
  </si>
  <si>
    <t xml:space="preserve">      水路运输管理支出</t>
  </si>
  <si>
    <t xml:space="preserve">      取消政府还贷二级公路收费专项支出</t>
  </si>
  <si>
    <t xml:space="preserve">      其他公路水路运输支出</t>
  </si>
  <si>
    <t xml:space="preserve">    成品油价格改革对交通运输的补贴</t>
  </si>
  <si>
    <t xml:space="preserve">      成品油价格改革补贴其他支出</t>
  </si>
  <si>
    <t xml:space="preserve">    车辆购置税支出</t>
  </si>
  <si>
    <t xml:space="preserve">      车辆购置税用于公路等基础设施建设支出</t>
  </si>
  <si>
    <t xml:space="preserve">      车辆购置税用于农村公路建设支出</t>
  </si>
  <si>
    <t xml:space="preserve">    其他交通运输支出</t>
  </si>
  <si>
    <t xml:space="preserve">      公共交通运营补助</t>
  </si>
  <si>
    <t xml:space="preserve">      其他交通运输支出</t>
  </si>
  <si>
    <t xml:space="preserve">  资源勘探工业信息等支出</t>
  </si>
  <si>
    <t xml:space="preserve">    制造业</t>
  </si>
  <si>
    <t xml:space="preserve">      其他制造业支出</t>
  </si>
  <si>
    <t xml:space="preserve">    支持中小企业发展和管理支出</t>
  </si>
  <si>
    <t xml:space="preserve">      中小企业发展专项</t>
  </si>
  <si>
    <t xml:space="preserve">      其他支持中小企业发展和管理支出</t>
  </si>
  <si>
    <t xml:space="preserve">    其他资源勘探工业信息等支出</t>
  </si>
  <si>
    <t xml:space="preserve">      其他资源勘探工业信息等支出</t>
  </si>
  <si>
    <t xml:space="preserve">  商业服务业等支出</t>
  </si>
  <si>
    <t xml:space="preserve">    商业流通事务</t>
  </si>
  <si>
    <t xml:space="preserve">      民贸民品贷款贴息</t>
  </si>
  <si>
    <t xml:space="preserve">      其他商业流通事务支出</t>
  </si>
  <si>
    <t xml:space="preserve">    涉外发展服务支出</t>
  </si>
  <si>
    <t xml:space="preserve">      其他涉外发展服务支出</t>
  </si>
  <si>
    <t xml:space="preserve">    其他商业服务业等支出</t>
  </si>
  <si>
    <t xml:space="preserve">      其他商业服务业等支出</t>
  </si>
  <si>
    <t xml:space="preserve">  金融支出</t>
  </si>
  <si>
    <t xml:space="preserve">    金融发展支出</t>
  </si>
  <si>
    <t xml:space="preserve">      利息费用补贴支出</t>
  </si>
  <si>
    <t xml:space="preserve">    其他金融支出</t>
  </si>
  <si>
    <t xml:space="preserve">      其他金融支出</t>
  </si>
  <si>
    <t xml:space="preserve">     重点企业贷款贴息</t>
  </si>
  <si>
    <t xml:space="preserve">  自然资源海洋气象等支出</t>
  </si>
  <si>
    <t xml:space="preserve">    自然资源事务</t>
  </si>
  <si>
    <t xml:space="preserve">      自然资源利用与保护</t>
  </si>
  <si>
    <t xml:space="preserve">      自然资源调查与确权登记</t>
  </si>
  <si>
    <t xml:space="preserve">      土地资源储备支出</t>
  </si>
  <si>
    <t xml:space="preserve">      地质勘查与矿产资源管理</t>
  </si>
  <si>
    <t xml:space="preserve">      其他自然资源事务支出</t>
  </si>
  <si>
    <t xml:space="preserve">    气象事务</t>
  </si>
  <si>
    <t xml:space="preserve">      气象服务</t>
  </si>
  <si>
    <t xml:space="preserve">    其他自然资源海洋气象等支出</t>
  </si>
  <si>
    <t xml:space="preserve">      其他自然资源海洋气象等支出</t>
  </si>
  <si>
    <t xml:space="preserve">  住房保障支出</t>
  </si>
  <si>
    <t xml:space="preserve">    保障性安居工程支出</t>
  </si>
  <si>
    <t xml:space="preserve">      廉租住房</t>
  </si>
  <si>
    <t xml:space="preserve">      棚户区改造</t>
  </si>
  <si>
    <t xml:space="preserve">      农村危房改造</t>
  </si>
  <si>
    <t xml:space="preserve">      保障性住房租金补贴</t>
  </si>
  <si>
    <t xml:space="preserve">      其他保障性安居工程支出</t>
  </si>
  <si>
    <t xml:space="preserve">    住房改革支出</t>
  </si>
  <si>
    <t xml:space="preserve">      住房公积金</t>
  </si>
  <si>
    <t xml:space="preserve">  粮油物资储备支出</t>
  </si>
  <si>
    <t xml:space="preserve">    粮油储备</t>
  </si>
  <si>
    <t xml:space="preserve">      储备粮油补贴</t>
  </si>
  <si>
    <t xml:space="preserve">    重要商品储备</t>
  </si>
  <si>
    <t xml:space="preserve">      其他重要商品储备支出</t>
  </si>
  <si>
    <t xml:space="preserve">  灾害防治及应急管理支出</t>
  </si>
  <si>
    <t xml:space="preserve">    应急管理事务</t>
  </si>
  <si>
    <t xml:space="preserve">      应急管理</t>
  </si>
  <si>
    <t xml:space="preserve">      其他应急管理支出</t>
  </si>
  <si>
    <t xml:space="preserve">    消防事务</t>
  </si>
  <si>
    <t xml:space="preserve">      其他消防事务支出</t>
  </si>
  <si>
    <t xml:space="preserve">    地震事务</t>
  </si>
  <si>
    <t xml:space="preserve">      地震事业机构 </t>
  </si>
  <si>
    <t xml:space="preserve">      其他地震事务支出</t>
  </si>
  <si>
    <t xml:space="preserve">    自然灾害防治</t>
  </si>
  <si>
    <t xml:space="preserve">      地质灾害防治</t>
  </si>
  <si>
    <t xml:space="preserve">      其他自然灾害防治支出</t>
  </si>
  <si>
    <t xml:space="preserve">    自然灾害救灾及恢复重建支出</t>
  </si>
  <si>
    <t xml:space="preserve">      中央自然灾害生活补助</t>
  </si>
  <si>
    <t xml:space="preserve">      地方自然灾害生活补助</t>
  </si>
  <si>
    <t xml:space="preserve">      自然灾害救灾补助</t>
  </si>
  <si>
    <t xml:space="preserve">  其他支出</t>
  </si>
  <si>
    <t xml:space="preserve">    其他支出</t>
  </si>
  <si>
    <t xml:space="preserve">      其他支出</t>
  </si>
  <si>
    <t xml:space="preserve">  债务付息支出</t>
  </si>
  <si>
    <t xml:space="preserve">    地方政府一般债务付息支出</t>
  </si>
  <si>
    <t xml:space="preserve">      地方政府一般债券付息支出</t>
  </si>
  <si>
    <t xml:space="preserve">  债务发行费用支出</t>
  </si>
  <si>
    <t xml:space="preserve">    地方政府一般债务发行费用支出</t>
  </si>
  <si>
    <t>注：本表详细反映2021年一般公共预算本级支出情况，按预算法要求细化到功能分类项级科目。</t>
  </si>
  <si>
    <t xml:space="preserve">                                </t>
  </si>
  <si>
    <t>表3</t>
  </si>
  <si>
    <t>2021年本级政府性基金预算收支执行表</t>
  </si>
  <si>
    <t xml:space="preserve"> </t>
  </si>
  <si>
    <t>收        入</t>
  </si>
  <si>
    <t>一、农网还贷资金收入</t>
  </si>
  <si>
    <t>一、文化旅游体育与传媒支出</t>
  </si>
  <si>
    <t>二、港口建设费收入</t>
  </si>
  <si>
    <t>二、社会保障和就业支出</t>
  </si>
  <si>
    <t>三、国家电影事业发展专项资金收入</t>
  </si>
  <si>
    <t>三、城乡社区支出</t>
  </si>
  <si>
    <t>四、城市公用事业附加收入</t>
  </si>
  <si>
    <t>四、农林水支出</t>
  </si>
  <si>
    <t>五、国有土地收益基金收入</t>
  </si>
  <si>
    <t>五、其他支出</t>
  </si>
  <si>
    <t>六、农业土地开发资金收入</t>
  </si>
  <si>
    <t>六、债务付息支出</t>
  </si>
  <si>
    <t>七、国有土地使用权出让收入</t>
  </si>
  <si>
    <t>七、债务发行费用支出</t>
  </si>
  <si>
    <t>八、大中型水库库区基金收入</t>
  </si>
  <si>
    <t>八、抗疫特别国债安排的支出</t>
  </si>
  <si>
    <t>九、彩票公益金收入</t>
  </si>
  <si>
    <t>十、小型水库移民扶助基金收入</t>
  </si>
  <si>
    <t>十一、污水处理费收入</t>
  </si>
  <si>
    <t>十二、彩票发行机构和彩票销售机构的业务费用</t>
  </si>
  <si>
    <t>十三、城市基础设施配套费收入</t>
  </si>
  <si>
    <t>一、补助乡镇支出</t>
  </si>
  <si>
    <t>注：1.本表直观反映2021年政府性基金预算收入与支出的平衡关系。
    2.收入总计（本级收入合计+转移性收入合计）=支出总计（本级支出合计+转移性支出合计）。</t>
  </si>
  <si>
    <t>表4</t>
  </si>
  <si>
    <t>2021年本级政府性基金预算本级支出执行表</t>
  </si>
  <si>
    <t xml:space="preserve">    旅游发展基金支出</t>
  </si>
  <si>
    <t xml:space="preserve">      地方旅游开发项目补助</t>
  </si>
  <si>
    <t xml:space="preserve">    大中型水库移民后期扶持基金支出</t>
  </si>
  <si>
    <t xml:space="preserve">      移民补助</t>
  </si>
  <si>
    <t xml:space="preserve">      基础设施建设和经济发展</t>
  </si>
  <si>
    <t xml:space="preserve">    小型水库移民扶助基金安排的支出</t>
  </si>
  <si>
    <t xml:space="preserve">    国有土地使用权出让收入安排的支出</t>
  </si>
  <si>
    <t xml:space="preserve">      征地和拆迁补偿支出</t>
  </si>
  <si>
    <t xml:space="preserve">      土地开发支出</t>
  </si>
  <si>
    <t xml:space="preserve">      城市建设支出</t>
  </si>
  <si>
    <t xml:space="preserve">      农村基础设施建设支出</t>
  </si>
  <si>
    <t xml:space="preserve">      补助被征地农民支出</t>
  </si>
  <si>
    <t xml:space="preserve">      土地出让业务支出</t>
  </si>
  <si>
    <t xml:space="preserve">      其他国有土地使用权出让收入安排的支出</t>
  </si>
  <si>
    <t xml:space="preserve">    国有土地收益基金安排的支出</t>
  </si>
  <si>
    <t xml:space="preserve">      其他国有土地收益基金支出</t>
  </si>
  <si>
    <t xml:space="preserve">    农业土地开发资金安排的支出</t>
  </si>
  <si>
    <t xml:space="preserve">    城市基础设施配套费安排的支出</t>
  </si>
  <si>
    <t xml:space="preserve">      城市公共设施</t>
  </si>
  <si>
    <t xml:space="preserve">    污水处理费安排的支出</t>
  </si>
  <si>
    <t xml:space="preserve">      污水处理设施建设和运营</t>
  </si>
  <si>
    <t xml:space="preserve">      其他污水处理费安排的支出</t>
  </si>
  <si>
    <t xml:space="preserve">    三峡水库库区基金支出</t>
  </si>
  <si>
    <t xml:space="preserve">      解决移民遗留问题</t>
  </si>
  <si>
    <t xml:space="preserve">      其他三峡水库库区基金支出</t>
  </si>
  <si>
    <t xml:space="preserve">    国家重大水利工程建设基金安排的支出</t>
  </si>
  <si>
    <t xml:space="preserve">      三峡后续工作</t>
  </si>
  <si>
    <t xml:space="preserve">    其他政府性基金及对应专项债务收入安排的支出</t>
  </si>
  <si>
    <t xml:space="preserve">      其他地方自行试点项目收益专项债券收入安排的支出</t>
  </si>
  <si>
    <t xml:space="preserve">    彩票发行销售机构业务费安排的支出</t>
  </si>
  <si>
    <t xml:space="preserve">      彩票市场调控资金支出</t>
  </si>
  <si>
    <t xml:space="preserve">    彩票公益金安排的支出</t>
  </si>
  <si>
    <t xml:space="preserve">      用于社会福利的彩票公益金支出</t>
  </si>
  <si>
    <t xml:space="preserve">      用于体育事业的彩票公益金支出</t>
  </si>
  <si>
    <t xml:space="preserve">      用于教育事业的彩票公益金支出</t>
  </si>
  <si>
    <t xml:space="preserve">      用于残疾人事业的彩票公益金支出</t>
  </si>
  <si>
    <t xml:space="preserve">      用于城乡医疗救助的彩票公益金支出</t>
  </si>
  <si>
    <t xml:space="preserve">      用于其他社会公益事业的彩票公益金支出</t>
  </si>
  <si>
    <t xml:space="preserve">    地方政府专项债务付息支出</t>
  </si>
  <si>
    <t xml:space="preserve">      国有土地使用权出让金债务付息支出</t>
  </si>
  <si>
    <t xml:space="preserve">      土地储备专项债券付息支出</t>
  </si>
  <si>
    <t xml:space="preserve">      其他地方自行试点项目收益专项债券付息支出</t>
  </si>
  <si>
    <t xml:space="preserve">    地方政府专项债务发行费用支出</t>
  </si>
  <si>
    <t xml:space="preserve">      国有土地使用权出让金债务发行费用支出</t>
  </si>
  <si>
    <t xml:space="preserve"> 抗疫特别国债安排的支出</t>
  </si>
  <si>
    <t xml:space="preserve">   基础设施建设</t>
  </si>
  <si>
    <t xml:space="preserve">     重大疫情防控救治体系建设</t>
  </si>
  <si>
    <t xml:space="preserve">     产业链改造升级</t>
  </si>
  <si>
    <t xml:space="preserve">     生态环境治理</t>
  </si>
  <si>
    <t xml:space="preserve">     市政设施建设</t>
  </si>
  <si>
    <t xml:space="preserve">     其他基础设施建设</t>
  </si>
  <si>
    <t xml:space="preserve">   抗疫相关支出</t>
  </si>
  <si>
    <t xml:space="preserve">     困难群众基本生活补助</t>
  </si>
  <si>
    <t xml:space="preserve">     其他抗疫相关支出</t>
  </si>
  <si>
    <t>表5</t>
  </si>
  <si>
    <t>2021年本级国有资本经营预算收支执行表</t>
  </si>
  <si>
    <t>执行数比
上年决算
数增长%</t>
  </si>
  <si>
    <t>支       出</t>
  </si>
  <si>
    <t>一、利润收入</t>
  </si>
  <si>
    <t>一、国有企业资本金注入</t>
  </si>
  <si>
    <t>二、股利、股息收入</t>
  </si>
  <si>
    <t xml:space="preserve">      生态环境保护支出</t>
  </si>
  <si>
    <t>三、产权转让收入</t>
  </si>
  <si>
    <t xml:space="preserve">      其他国有企业资本金注入</t>
  </si>
  <si>
    <t>四、其他国有资本经营预算收入</t>
  </si>
  <si>
    <t>二、其他国有资本经营预算支出</t>
  </si>
  <si>
    <t xml:space="preserve">      其他国有资本经营预算支出</t>
  </si>
  <si>
    <t>一、中央补助收入</t>
  </si>
  <si>
    <t>一、调出资金</t>
  </si>
  <si>
    <t>二、补助区县</t>
  </si>
  <si>
    <t>三、结转下年</t>
  </si>
  <si>
    <t>注：1.本表直观反映2021年国有资本经营预算收入与支出的平衡关系。
    2.收入总计（本级收入合计+转移性收入合计）=支出总计（本级支出合计+转移性支出合计）。
    3.2021年国有资本经营预算未进行预算调整。</t>
  </si>
  <si>
    <t>表6</t>
  </si>
  <si>
    <t>2021年本级社会保险基金预算收支执行表</t>
  </si>
  <si>
    <t>上年执行</t>
  </si>
  <si>
    <t>较上年执行数增长%</t>
  </si>
  <si>
    <t>—</t>
  </si>
  <si>
    <t>一、基本养老保险基金收入</t>
  </si>
  <si>
    <t>一、基本养老保险基金支出</t>
  </si>
  <si>
    <t>城镇企业职工基本养老保险基金</t>
  </si>
  <si>
    <t>城乡居民社会养老保险基金</t>
  </si>
  <si>
    <t>机关事业养老保险基金</t>
  </si>
  <si>
    <t>二、基本医疗保险基金收入</t>
  </si>
  <si>
    <t>二、基本医疗保险基金支出</t>
  </si>
  <si>
    <t>城镇职工基本医疗保险基金（含生育保险）</t>
  </si>
  <si>
    <t>城乡居民合作医疗保险基金</t>
  </si>
  <si>
    <t>三、失业保险基金收入</t>
  </si>
  <si>
    <t>三、失业保险基金支出</t>
  </si>
  <si>
    <t>四、工伤保险基金收入</t>
  </si>
  <si>
    <t>四、工伤保险基金支出</t>
  </si>
  <si>
    <t>五、上年结转</t>
  </si>
  <si>
    <t>本年收支结余</t>
  </si>
  <si>
    <t>年末滚存结余</t>
  </si>
  <si>
    <t>备注：此表为空表。</t>
  </si>
  <si>
    <t>表7</t>
  </si>
  <si>
    <t xml:space="preserve">2022年本级一般公共预算收支预算表 </t>
  </si>
  <si>
    <t>二、调入资金</t>
  </si>
  <si>
    <t>二、补助下级支出</t>
  </si>
  <si>
    <t xml:space="preserve">    政府性基金预算调入</t>
  </si>
  <si>
    <t>三、地方政府债务转贷支出</t>
  </si>
  <si>
    <t xml:space="preserve">    国有资本经营预算调入</t>
  </si>
  <si>
    <t xml:space="preserve">    地方政府债券转贷支出（新增）</t>
  </si>
  <si>
    <t>三、动用预算稳定调节基金</t>
  </si>
  <si>
    <t xml:space="preserve">    地方政府债券转贷支出（再融资）</t>
  </si>
  <si>
    <t>二、地方政府债务收入</t>
  </si>
  <si>
    <t>四、安排预算稳定调解基金</t>
  </si>
  <si>
    <t xml:space="preserve">    地方政府债券收入（新增）</t>
  </si>
  <si>
    <t xml:space="preserve">    地方政府债券收入(再融资）</t>
  </si>
  <si>
    <t>四、上年结转</t>
  </si>
  <si>
    <t xml:space="preserve">注：1.本表直观反映2022年一般公共预算收入与支出的平衡关系。
    2.收入总计（本级收入合计+转移性收入合计）=支出总计（本级支出合计+转移性支出合计）。
   </t>
  </si>
  <si>
    <t>表8</t>
  </si>
  <si>
    <t xml:space="preserve">2022年本级一般公共预算本级支出预算表 </t>
  </si>
  <si>
    <r>
      <rPr>
        <sz val="14"/>
        <rFont val="黑体"/>
        <family val="3"/>
        <charset val="134"/>
      </rPr>
      <t xml:space="preserve">预  </t>
    </r>
    <r>
      <rPr>
        <sz val="14"/>
        <rFont val="黑体"/>
        <family val="3"/>
        <charset val="134"/>
      </rPr>
      <t>算</t>
    </r>
    <r>
      <rPr>
        <sz val="14"/>
        <rFont val="黑体"/>
        <family val="3"/>
        <charset val="134"/>
      </rPr>
      <t xml:space="preserve">  </t>
    </r>
    <r>
      <rPr>
        <sz val="14"/>
        <rFont val="黑体"/>
        <family val="3"/>
        <charset val="134"/>
      </rPr>
      <t>数</t>
    </r>
  </si>
  <si>
    <t>201-一般公共服务支出</t>
  </si>
  <si>
    <t>20101-人大事务</t>
  </si>
  <si>
    <t>2010101-行政运行</t>
  </si>
  <si>
    <t>2010102-一般行政管理事务</t>
  </si>
  <si>
    <t>2010104-人大会议</t>
  </si>
  <si>
    <t>2010107-人大代表履职能力提升</t>
  </si>
  <si>
    <t>2010108-代表工作</t>
  </si>
  <si>
    <t>2010150-事业运行</t>
  </si>
  <si>
    <t>2010199-其他人大事务支出</t>
  </si>
  <si>
    <t>20102-政协事务</t>
  </si>
  <si>
    <t>2010201-行政运行</t>
  </si>
  <si>
    <t>2010202-一般行政管理事务</t>
  </si>
  <si>
    <t>2010204-政协会议</t>
  </si>
  <si>
    <t>2010205-委员视察</t>
  </si>
  <si>
    <t>2010250-事业运行</t>
  </si>
  <si>
    <t>2010299-其他政协事务支出</t>
  </si>
  <si>
    <t>20103-政府办公厅（室）及相关机构事务</t>
  </si>
  <si>
    <t>2010301-行政运行</t>
  </si>
  <si>
    <t>2010306-政务公开审批</t>
  </si>
  <si>
    <t>2010308-信访事务</t>
  </si>
  <si>
    <t>2010350-事业运行</t>
  </si>
  <si>
    <t>2010399-其他政府办公厅（室）及相关机构事务支出</t>
  </si>
  <si>
    <t>20104-发展与改革事务</t>
  </si>
  <si>
    <t>2010401-行政运行</t>
  </si>
  <si>
    <t>2010403-机关服务</t>
  </si>
  <si>
    <t>2010404-战略规划与实施</t>
  </si>
  <si>
    <t>2010406-社会事业发展规划</t>
  </si>
  <si>
    <t>2010408-物价管理</t>
  </si>
  <si>
    <t>2010450-事业运行</t>
  </si>
  <si>
    <t>2010499-其他发展与改革事务支出</t>
  </si>
  <si>
    <t>20105-统计信息事务</t>
  </si>
  <si>
    <t>2010501-行政运行</t>
  </si>
  <si>
    <t>2010505-专项统计业务</t>
  </si>
  <si>
    <t>2010506-统计管理</t>
  </si>
  <si>
    <t>2010507-专项普查活动</t>
  </si>
  <si>
    <t>2010508-统计抽样调查</t>
  </si>
  <si>
    <t>2010550-事业运行</t>
  </si>
  <si>
    <t>20106-财政事务</t>
  </si>
  <si>
    <t>2010601-行政运行</t>
  </si>
  <si>
    <t>2010650-事业运行</t>
  </si>
  <si>
    <t>2010699-其他财政事务支出</t>
  </si>
  <si>
    <t>20107-税收事务</t>
  </si>
  <si>
    <t>2010701-行政运行</t>
  </si>
  <si>
    <t>20108-审计事务</t>
  </si>
  <si>
    <t>2010804-审计业务</t>
  </si>
  <si>
    <t>20111-纪检监察事务</t>
  </si>
  <si>
    <t>2011101-行政运行</t>
  </si>
  <si>
    <t>2011103-机关服务</t>
  </si>
  <si>
    <t>2011106-巡视工作</t>
  </si>
  <si>
    <t>2011150-事业运行</t>
  </si>
  <si>
    <t>20113-商贸事务</t>
  </si>
  <si>
    <t>2011301-行政运行</t>
  </si>
  <si>
    <t>2011308-招商引资</t>
  </si>
  <si>
    <t>2011350-事业运行</t>
  </si>
  <si>
    <t>2011399-其他商贸事务支出</t>
  </si>
  <si>
    <t>20126-档案事务</t>
  </si>
  <si>
    <t>2012601-行政运行</t>
  </si>
  <si>
    <t>2012604-档案馆</t>
  </si>
  <si>
    <t>20128-民主党派及工商联事务</t>
  </si>
  <si>
    <t>2012801-行政运行</t>
  </si>
  <si>
    <t>2012899-其他民主党派及工商联事务支出</t>
  </si>
  <si>
    <t>20129-群众团体事务</t>
  </si>
  <si>
    <t>2012901-行政运行</t>
  </si>
  <si>
    <t>2012950-事业运行</t>
  </si>
  <si>
    <t>2012999-其他群众团体事务支出</t>
  </si>
  <si>
    <t>20131-党委办公厅（室）及相关机构事务</t>
  </si>
  <si>
    <t>2013101-行政运行</t>
  </si>
  <si>
    <t>2013150-事业运行</t>
  </si>
  <si>
    <t>2013199-其他党委办公厅（室）及相关机构事务支出</t>
  </si>
  <si>
    <t>20132-组织事务</t>
  </si>
  <si>
    <t>2013201-行政运行</t>
  </si>
  <si>
    <t>2013250-事业运行</t>
  </si>
  <si>
    <t>2013299-其他组织事务支出</t>
  </si>
  <si>
    <t>20133-宣传事务</t>
  </si>
  <si>
    <t>2013301-行政运行</t>
  </si>
  <si>
    <t>2013350-事业运行</t>
  </si>
  <si>
    <t>2013399-其他宣传事务支出</t>
  </si>
  <si>
    <t>20134-统战事务</t>
  </si>
  <si>
    <t>2013401-行政运行</t>
  </si>
  <si>
    <t>2013499-其他统战事务支出</t>
  </si>
  <si>
    <t>20136-其他共产党事务支出</t>
  </si>
  <si>
    <t>2013601-行政运行</t>
  </si>
  <si>
    <t>2013699-其他共产党事务支出</t>
  </si>
  <si>
    <t>20137-网信事务</t>
  </si>
  <si>
    <t>2013799-其他网信事务支出</t>
  </si>
  <si>
    <t>20138-市场监督管理事务</t>
  </si>
  <si>
    <t>2013801-行政运行</t>
  </si>
  <si>
    <t>2013804-市场主体管理</t>
  </si>
  <si>
    <t>2013850-事业运行</t>
  </si>
  <si>
    <t>2013899-其他市场监督管理事务</t>
  </si>
  <si>
    <t>20199-其他一般公共服务支出</t>
  </si>
  <si>
    <t>2019999-其他一般公共服务支出</t>
  </si>
  <si>
    <t>203-国防支出</t>
  </si>
  <si>
    <t>20399-其他国防支出</t>
  </si>
  <si>
    <t>2039999-其他国防支出</t>
  </si>
  <si>
    <t>204-公共安全支出</t>
  </si>
  <si>
    <t>20402-公安</t>
  </si>
  <si>
    <t>2040201-行政运行</t>
  </si>
  <si>
    <t>2040220-执法办案</t>
  </si>
  <si>
    <t>2040299-其他公安支出</t>
  </si>
  <si>
    <t>20406-司法</t>
  </si>
  <si>
    <t>2040601-行政运行</t>
  </si>
  <si>
    <t>2040604-基层司法业务</t>
  </si>
  <si>
    <t>2040610-社区矫正</t>
  </si>
  <si>
    <t>2040699-其他司法支出</t>
  </si>
  <si>
    <t>20499-其他公共安全支出</t>
  </si>
  <si>
    <t>2049999-其他公共安全支出</t>
  </si>
  <si>
    <t>205-教育支出</t>
  </si>
  <si>
    <t>20501-教育管理事务</t>
  </si>
  <si>
    <t>2050101-行政运行</t>
  </si>
  <si>
    <t>2050199-其他教育管理事务支出</t>
  </si>
  <si>
    <t>20502-普通教育</t>
  </si>
  <si>
    <t>2050201-学前教育</t>
  </si>
  <si>
    <t>2050202-小学教育</t>
  </si>
  <si>
    <t>2050203-初中教育</t>
  </si>
  <si>
    <t>2050204-高中教育</t>
  </si>
  <si>
    <t>20503-职业教育</t>
  </si>
  <si>
    <t>2050302-中等职业教育</t>
  </si>
  <si>
    <t>20507-特殊教育</t>
  </si>
  <si>
    <t>2050701-特殊学校教育</t>
  </si>
  <si>
    <t>20508-进修及培训</t>
  </si>
  <si>
    <t>2050801-教师进修</t>
  </si>
  <si>
    <t>2050802-干部教育</t>
  </si>
  <si>
    <t>20509-教育费附加安排的支出</t>
  </si>
  <si>
    <t>2050901-农村中小学校舍建设</t>
  </si>
  <si>
    <t>206-科学技术支出</t>
  </si>
  <si>
    <t>20601-科学技术管理事务</t>
  </si>
  <si>
    <t>2060101-行政运行</t>
  </si>
  <si>
    <t>20604-技术研究与开发</t>
  </si>
  <si>
    <t>2060499-其他技术研究与开发支出</t>
  </si>
  <si>
    <t>20607-科学技术普及</t>
  </si>
  <si>
    <t>2060701-机构运行</t>
  </si>
  <si>
    <t>2060702-科普活动</t>
  </si>
  <si>
    <t>2060703-青少年科技活动</t>
  </si>
  <si>
    <t>2060799-其他科学技术普及支出</t>
  </si>
  <si>
    <t>20699-其他科学技术支出</t>
  </si>
  <si>
    <t>2069901-科技奖励</t>
  </si>
  <si>
    <t>207-文化旅游体育与传媒支出</t>
  </si>
  <si>
    <t>20701-文化和旅游</t>
  </si>
  <si>
    <t>2070101-行政运行</t>
  </si>
  <si>
    <t>2070104-图书馆</t>
  </si>
  <si>
    <t>2070109-群众文化</t>
  </si>
  <si>
    <t>2070111-文化创作与保护</t>
  </si>
  <si>
    <t>2070112-文化和旅游市场管理</t>
  </si>
  <si>
    <t>2070113-旅游宣传</t>
  </si>
  <si>
    <t>2070199-其他文化和旅游支出</t>
  </si>
  <si>
    <t>20702-文物</t>
  </si>
  <si>
    <t>2070204-文物保护</t>
  </si>
  <si>
    <t>20703-体育</t>
  </si>
  <si>
    <t>2070306-体育训练</t>
  </si>
  <si>
    <t>2070308-群众体育</t>
  </si>
  <si>
    <t>20706-新闻出版电影</t>
  </si>
  <si>
    <t>2070604-新闻通讯</t>
  </si>
  <si>
    <t>20708-广播电视</t>
  </si>
  <si>
    <t>2070899-其他广播电视支出</t>
  </si>
  <si>
    <t>20799-其他文化旅游体育与传媒支出</t>
  </si>
  <si>
    <t>2079999-其他文化旅游体育与传媒支出</t>
  </si>
  <si>
    <t>208-社会保障和就业支出</t>
  </si>
  <si>
    <t>20801-人力资源和社会保障管理事务</t>
  </si>
  <si>
    <t>2080101-行政运行</t>
  </si>
  <si>
    <t>2080105-劳动保障监察</t>
  </si>
  <si>
    <t>2080109-社会保险经办机构</t>
  </si>
  <si>
    <t>2080112-劳动人事争议调解仲裁</t>
  </si>
  <si>
    <t>2080150-事业运行</t>
  </si>
  <si>
    <t>2080199-其他人力资源和社会保障管理事务支出</t>
  </si>
  <si>
    <t>20802-民政管理事务</t>
  </si>
  <si>
    <t>2080201-行政运行</t>
  </si>
  <si>
    <t>2080206-社会组织管理</t>
  </si>
  <si>
    <t>2080207-行政区划和地名管理</t>
  </si>
  <si>
    <t>2080208-基层政权建设和社区治理</t>
  </si>
  <si>
    <t>2080299-其他民政管理事务支出</t>
  </si>
  <si>
    <t>20805-行政事业单位养老支出</t>
  </si>
  <si>
    <t>2080501-行政单位离退休</t>
  </si>
  <si>
    <t>2080502-事业单位离退休</t>
  </si>
  <si>
    <t>2080505-机关事业单位基本养老保险缴费支出</t>
  </si>
  <si>
    <t>2080506-机关事业单位职业年金缴费支出</t>
  </si>
  <si>
    <t>2080599-其他行政事业单位养老支出</t>
  </si>
  <si>
    <t>20807-就业补助</t>
  </si>
  <si>
    <t>2080705-公益性岗位补贴</t>
  </si>
  <si>
    <t>2080799-其他就业补助支出</t>
  </si>
  <si>
    <t>20808-抚恤</t>
  </si>
  <si>
    <t>2080801-死亡抚恤</t>
  </si>
  <si>
    <t>2080802-伤残抚恤</t>
  </si>
  <si>
    <t>2080803-在乡复员、退伍军人生活补助</t>
  </si>
  <si>
    <t>2080804-优抚事业单位支出</t>
  </si>
  <si>
    <t>2080805-义务兵优待</t>
  </si>
  <si>
    <t>2080806-农村籍退役士兵老年生活补助</t>
  </si>
  <si>
    <t>2080899-其他优抚支出</t>
  </si>
  <si>
    <t>20809-退役安置</t>
  </si>
  <si>
    <t>2080901-退役士兵安置</t>
  </si>
  <si>
    <t>2080999-其他退役安置支出</t>
  </si>
  <si>
    <t>20810-社会福利</t>
  </si>
  <si>
    <t>2081001-儿童福利</t>
  </si>
  <si>
    <t>2081002-老年福利</t>
  </si>
  <si>
    <t>2081004-殡葬</t>
  </si>
  <si>
    <t>2081005-社会福利事业单位</t>
  </si>
  <si>
    <t>2081099-其他社会福利支出</t>
  </si>
  <si>
    <t>20811-残疾人事业</t>
  </si>
  <si>
    <t>2081101-行政运行</t>
  </si>
  <si>
    <t>2081104-残疾人康复</t>
  </si>
  <si>
    <t>2081105-残疾人就业和扶贫</t>
  </si>
  <si>
    <t>2081106-残疾人体育</t>
  </si>
  <si>
    <t>2081107-残疾人生活和护理补贴</t>
  </si>
  <si>
    <t>2081199-其他残疾人事业支出</t>
  </si>
  <si>
    <t>20816-红十字事业</t>
  </si>
  <si>
    <t>2081601-行政运行</t>
  </si>
  <si>
    <t>2081699-其他红十字事业支出</t>
  </si>
  <si>
    <t>20819-最低生活保障</t>
  </si>
  <si>
    <t>2081901-城市最低生活保障金支出</t>
  </si>
  <si>
    <t>2081902-农村最低生活保障金支出</t>
  </si>
  <si>
    <t>20820-临时救助</t>
  </si>
  <si>
    <t>2082001-临时救助支出</t>
  </si>
  <si>
    <t>2082002-流浪乞讨人员救助支出</t>
  </si>
  <si>
    <t>20821-特困人员救助供养</t>
  </si>
  <si>
    <t>2082101-城市特困人员救助供养支出</t>
  </si>
  <si>
    <t>2082102-农村特困人员救助供养支出</t>
  </si>
  <si>
    <t>20825-其他生活救助</t>
  </si>
  <si>
    <t>2082501-其他城市生活救助</t>
  </si>
  <si>
    <t>2082502-其他农村生活救助</t>
  </si>
  <si>
    <t>20828-退役军人管理事务</t>
  </si>
  <si>
    <t>2082801-行政运行</t>
  </si>
  <si>
    <t>2082850-事业运行</t>
  </si>
  <si>
    <t>2082899-其他退役军人事务管理支出</t>
  </si>
  <si>
    <t>210-卫生健康支出</t>
  </si>
  <si>
    <t>21001-卫生健康管理事务</t>
  </si>
  <si>
    <t>2100101-行政运行</t>
  </si>
  <si>
    <t>2100199-其他卫生健康管理事务支出</t>
  </si>
  <si>
    <t>21002-公立医院</t>
  </si>
  <si>
    <t>2100201-综合医院</t>
  </si>
  <si>
    <t>2100205-精神病医院</t>
  </si>
  <si>
    <t>21003-基层医疗卫生机构</t>
  </si>
  <si>
    <t>2100302-乡镇卫生院</t>
  </si>
  <si>
    <t>2100399-其他基层医疗卫生机构支出</t>
  </si>
  <si>
    <t>21004-公共卫生</t>
  </si>
  <si>
    <t>2100401-疾病预防控制机构</t>
  </si>
  <si>
    <t>2100403-妇幼保健机构</t>
  </si>
  <si>
    <t>2100408-基本公共卫生服务</t>
  </si>
  <si>
    <t>2100409-重大公共卫生服务</t>
  </si>
  <si>
    <t>2100410-突发公共卫生事件应急处理</t>
  </si>
  <si>
    <t>21007-计划生育事务</t>
  </si>
  <si>
    <t>2100717-计划生育服务</t>
  </si>
  <si>
    <t>2100799-其他计划生育事务支出</t>
  </si>
  <si>
    <t>21011-行政事业单位医疗</t>
  </si>
  <si>
    <t>2101101-行政单位医疗</t>
  </si>
  <si>
    <t>2101102-事业单位医疗</t>
  </si>
  <si>
    <t>2101199-其他行政事业单位医疗支出</t>
  </si>
  <si>
    <t>21012-财政对基本医疗保险基金的补助</t>
  </si>
  <si>
    <t>2101202-财政对城乡居民基本医疗保险基金的补助</t>
  </si>
  <si>
    <t>21013-医疗救助</t>
  </si>
  <si>
    <t>2101301-城乡医疗救助</t>
  </si>
  <si>
    <t>2101399-其他医疗救助支出</t>
  </si>
  <si>
    <t>21014-优抚对象医疗</t>
  </si>
  <si>
    <t>2101401-优抚对象医疗补助</t>
  </si>
  <si>
    <t>21015-医疗保障管理事务</t>
  </si>
  <si>
    <t>2101501-行政运行</t>
  </si>
  <si>
    <t>2101505-医疗保障政策管理</t>
  </si>
  <si>
    <t>21099-其他卫生健康支出</t>
  </si>
  <si>
    <t>2109999-其他卫生健康支出</t>
  </si>
  <si>
    <t>211-节能环保支出</t>
  </si>
  <si>
    <t>21101-环境保护管理事务</t>
  </si>
  <si>
    <t>2110101-行政运行</t>
  </si>
  <si>
    <t>2110104-生态环境保护宣传</t>
  </si>
  <si>
    <t>2110107-生态环境保护行政许可</t>
  </si>
  <si>
    <t>2110199-其他环境保护管理事务支出</t>
  </si>
  <si>
    <t>21102-环境监测与监察</t>
  </si>
  <si>
    <t>2110299-其他环境监测与监察支出</t>
  </si>
  <si>
    <t>21103-污染防治</t>
  </si>
  <si>
    <t>2110302-水体</t>
  </si>
  <si>
    <t>2110304-固体废弃物与化学品</t>
  </si>
  <si>
    <t>2110399-其他污染防治支出</t>
  </si>
  <si>
    <t>21105-天然林保护</t>
  </si>
  <si>
    <t>2110501-森林管护</t>
  </si>
  <si>
    <t>2110599-其他天然林保护支出</t>
  </si>
  <si>
    <t>21106-退耕还林还草</t>
  </si>
  <si>
    <t>2110699-其他退耕还林还草支出</t>
  </si>
  <si>
    <t>21111-污染减排</t>
  </si>
  <si>
    <t>2111101-生态环境监测与信息</t>
  </si>
  <si>
    <t>2111102-生态环境执法监察</t>
  </si>
  <si>
    <t>212-城乡社区支出</t>
  </si>
  <si>
    <t>21201-城乡社区管理事务</t>
  </si>
  <si>
    <t>2120101-行政运行</t>
  </si>
  <si>
    <t>2120106-工程建设管理</t>
  </si>
  <si>
    <t>2120199-其他城乡社区管理事务支出</t>
  </si>
  <si>
    <t>21202-城乡社区规划与管理</t>
  </si>
  <si>
    <t>2120201-城乡社区规划与管理</t>
  </si>
  <si>
    <t>21203-城乡社区公共设施</t>
  </si>
  <si>
    <t>2120303-小城镇基础设施建设</t>
  </si>
  <si>
    <t>21205-城乡社区环境卫生</t>
  </si>
  <si>
    <t>2120501-城乡社区环境卫生</t>
  </si>
  <si>
    <t>213-农林水支出</t>
  </si>
  <si>
    <t>21301-农业农村</t>
  </si>
  <si>
    <t>2130101-行政运行</t>
  </si>
  <si>
    <t>2130104-事业运行</t>
  </si>
  <si>
    <t>2130106-科技转化与推广服务</t>
  </si>
  <si>
    <t>2130108-病虫害控制</t>
  </si>
  <si>
    <t>2130109-农产品质量安全</t>
  </si>
  <si>
    <t>2130122-农业生产发展</t>
  </si>
  <si>
    <t>2130153-农田建设</t>
  </si>
  <si>
    <t>2130199-其他农业支出</t>
  </si>
  <si>
    <t>21302-林业和草原</t>
  </si>
  <si>
    <t>2130201-行政运行</t>
  </si>
  <si>
    <t>2130204-事业机构</t>
  </si>
  <si>
    <t>2130205-森林资源培育</t>
  </si>
  <si>
    <t>2130207-森林资源管理</t>
  </si>
  <si>
    <t>2130209-森林生态效益补偿</t>
  </si>
  <si>
    <t>2130210-自然保护区等管理</t>
  </si>
  <si>
    <t>2130211-动植物保护</t>
  </si>
  <si>
    <t>2130234-林业草原防灾减灾</t>
  </si>
  <si>
    <t>2130299-其他林业和草原支出</t>
  </si>
  <si>
    <t>21303-水利</t>
  </si>
  <si>
    <t>2130301-行政运行</t>
  </si>
  <si>
    <t>2130304-水利行业业务管理</t>
  </si>
  <si>
    <t>2130306-水利工程运行与维护</t>
  </si>
  <si>
    <t>2130308-水利前期工作</t>
  </si>
  <si>
    <t>2130312-水质监测</t>
  </si>
  <si>
    <t>2130319-江河湖库水系综合整治</t>
  </si>
  <si>
    <t>2130399-其他水利支出</t>
  </si>
  <si>
    <t>21305-扶贫</t>
  </si>
  <si>
    <t>2130501-行政运行</t>
  </si>
  <si>
    <t>2130505-生产发展</t>
  </si>
  <si>
    <t>2130507-扶贫贷款奖补和贴息</t>
  </si>
  <si>
    <t>2130550-扶贫事业机构</t>
  </si>
  <si>
    <t>2130599-其他扶贫支出</t>
  </si>
  <si>
    <t>21307-农村综合改革</t>
  </si>
  <si>
    <t>2130705-对村民委员会和村党支部的补助</t>
  </si>
  <si>
    <t>21308-普惠金融发展支出</t>
  </si>
  <si>
    <t>2130804-创业担保贷款贴息</t>
  </si>
  <si>
    <t>21399-其他农林水支出</t>
  </si>
  <si>
    <t>2139901-化解其他公益性乡村债务支出</t>
  </si>
  <si>
    <t>2139999-其他农林水支出</t>
  </si>
  <si>
    <t>214-交通运输支出</t>
  </si>
  <si>
    <t>21401-公路水路运输</t>
  </si>
  <si>
    <t>2140101-行政运行</t>
  </si>
  <si>
    <t>2140104-公路建设</t>
  </si>
  <si>
    <t>2140106-公路养护</t>
  </si>
  <si>
    <t>2140110-公路和运输安全</t>
  </si>
  <si>
    <t>2140112-公路运输管理</t>
  </si>
  <si>
    <t>2140136-水路运输管理支出</t>
  </si>
  <si>
    <t>2140199-其他公路水路运输支出</t>
  </si>
  <si>
    <t>21406-车辆购置税支出</t>
  </si>
  <si>
    <t>2140601-车辆购置税用于公路等基础设施建设支出</t>
  </si>
  <si>
    <t>21499-其他交通运输支出</t>
  </si>
  <si>
    <t>2149901-公共交通运营补助</t>
  </si>
  <si>
    <t>215-资源勘探工业信息等支出</t>
  </si>
  <si>
    <t>21505-工业和信息产业监管</t>
  </si>
  <si>
    <t>2150501-行政运行</t>
  </si>
  <si>
    <t>2150507-专用通信</t>
  </si>
  <si>
    <t>2150599-其他工业和信息产业监管支出</t>
  </si>
  <si>
    <t>21508-支持中小企业发展和管理支出</t>
  </si>
  <si>
    <t>2150805-中小企业发展专项</t>
  </si>
  <si>
    <t>21599-其他资源勘探信息等支出</t>
  </si>
  <si>
    <t>2159999-其他资源勘探信息等支出</t>
  </si>
  <si>
    <t>216-商业服务业等支出</t>
  </si>
  <si>
    <t>21602-商业流通事务</t>
  </si>
  <si>
    <t>2160201-行政运行</t>
  </si>
  <si>
    <t>2160299-其他商业流通事务支出</t>
  </si>
  <si>
    <t>21606-涉外发展服务支出</t>
  </si>
  <si>
    <t>2160699-其他涉外发展服务支出</t>
  </si>
  <si>
    <t>220-自然资源海洋气象等支出</t>
  </si>
  <si>
    <t>22001-自然资源事务</t>
  </si>
  <si>
    <t>2200101-行政运行</t>
  </si>
  <si>
    <t>2200104-自然资源规划及管理</t>
  </si>
  <si>
    <t>2200106-自然资源利用与保护</t>
  </si>
  <si>
    <t>2200150-事业运行</t>
  </si>
  <si>
    <t>2200199-其他自然资源事务支出</t>
  </si>
  <si>
    <t>22005-气象事务</t>
  </si>
  <si>
    <t>2200501-行政运行</t>
  </si>
  <si>
    <t>2200504-气象事业机构</t>
  </si>
  <si>
    <t>2200509-气象服务</t>
  </si>
  <si>
    <t>221-住房保障支出</t>
  </si>
  <si>
    <t>22101-保障性安居工程支出</t>
  </si>
  <si>
    <t>2210105-农村危房改造</t>
  </si>
  <si>
    <t>2210108-老旧小区改造</t>
  </si>
  <si>
    <t>2210199-其他保障性安居工程支出</t>
  </si>
  <si>
    <t>22102-住房改革支出</t>
  </si>
  <si>
    <t>2210201-住房公积金</t>
  </si>
  <si>
    <t>222-粮油物资储备支出</t>
  </si>
  <si>
    <t>22204-粮油储备</t>
  </si>
  <si>
    <t>2220401-储备粮油补贴</t>
  </si>
  <si>
    <t>224-灾害防治及应急管理支出</t>
  </si>
  <si>
    <t>22401-应急管理事务</t>
  </si>
  <si>
    <t>2240101-行政运行</t>
  </si>
  <si>
    <t>2240150-事业运行</t>
  </si>
  <si>
    <t>2240199-其他应急管理支出</t>
  </si>
  <si>
    <t>22402-消防事务</t>
  </si>
  <si>
    <t>2240204-消防应急救援</t>
  </si>
  <si>
    <t>22405-地震事务</t>
  </si>
  <si>
    <t>2240550-地震事业机构</t>
  </si>
  <si>
    <t>2240599-其他地震事务支出</t>
  </si>
  <si>
    <t>22406-自然灾害防治</t>
  </si>
  <si>
    <t>2240601-地质灾害防治</t>
  </si>
  <si>
    <t>227-预备费</t>
  </si>
  <si>
    <t>229-其他支出</t>
  </si>
  <si>
    <t>22902-年初预留</t>
  </si>
  <si>
    <t>2290201-年初预留</t>
  </si>
  <si>
    <t>232-债务付息支出</t>
  </si>
  <si>
    <t>23203-地方政府一般债务付息支出</t>
  </si>
  <si>
    <t>2320301-地方政府一般债券付息支出</t>
  </si>
  <si>
    <t>233-债务发行费用支出</t>
  </si>
  <si>
    <t>23303-地方政府一般债务发行费用支出</t>
  </si>
  <si>
    <t>注：本表详细反映2022年一般公共预算支出情况，按预算法要求细化到功能分类项级科目。</t>
  </si>
  <si>
    <t>表9</t>
  </si>
  <si>
    <t>（按功能分类科目的基本支出和项目支出）</t>
  </si>
  <si>
    <t>项         目</t>
  </si>
  <si>
    <r>
      <rPr>
        <sz val="14"/>
        <rFont val="黑体"/>
        <family val="3"/>
        <charset val="134"/>
      </rPr>
      <t>预 算</t>
    </r>
    <r>
      <rPr>
        <sz val="14"/>
        <rFont val="黑体"/>
        <family val="3"/>
        <charset val="134"/>
      </rPr>
      <t xml:space="preserve"> </t>
    </r>
    <r>
      <rPr>
        <sz val="14"/>
        <rFont val="黑体"/>
        <family val="3"/>
        <charset val="134"/>
      </rPr>
      <t>数</t>
    </r>
  </si>
  <si>
    <t>小计</t>
  </si>
  <si>
    <t>基本支出</t>
  </si>
  <si>
    <t>项目支出</t>
  </si>
  <si>
    <t>一般公共服务支出</t>
  </si>
  <si>
    <t>国防支出</t>
  </si>
  <si>
    <t>公共安全支出</t>
  </si>
  <si>
    <t>教育支出</t>
  </si>
  <si>
    <t>科学技术支出</t>
  </si>
  <si>
    <t>文化旅游体育与传媒支出</t>
  </si>
  <si>
    <t>社会保障和就业支出</t>
  </si>
  <si>
    <t>卫生健康支出</t>
  </si>
  <si>
    <t>节能环保支出</t>
  </si>
  <si>
    <t>城乡社区支出</t>
  </si>
  <si>
    <t>农林水支出</t>
  </si>
  <si>
    <t>交通运输支出</t>
  </si>
  <si>
    <t>资源勘探工业信息等支出</t>
  </si>
  <si>
    <t>商业服务业等支出</t>
  </si>
  <si>
    <t>自然资源海洋气象等支出</t>
  </si>
  <si>
    <t>住房保障支出</t>
  </si>
  <si>
    <t>粮油物资储备支出</t>
  </si>
  <si>
    <t>灾害防治及应急管理支出</t>
  </si>
  <si>
    <t>预备费</t>
  </si>
  <si>
    <t>其他支出</t>
  </si>
  <si>
    <t>债务付息支出</t>
  </si>
  <si>
    <t>债务发行费用支出</t>
  </si>
  <si>
    <r>
      <rPr>
        <sz val="10"/>
        <rFont val="宋体"/>
        <family val="3"/>
        <charset val="134"/>
      </rPr>
      <t>注：在功能分类的基础上，为衔接表</t>
    </r>
    <r>
      <rPr>
        <sz val="10"/>
        <rFont val="Arial"/>
        <family val="2"/>
      </rPr>
      <t>18</t>
    </r>
    <r>
      <rPr>
        <sz val="10"/>
        <rFont val="宋体"/>
        <family val="3"/>
        <charset val="134"/>
      </rPr>
      <t>，将每类支出分为基本支出和项目支出。基本支出，是指部门、单位为保障其机构正常运转、完成日常工作任务所发生的支出，包括人员经费和公用经费；项目支出，是指部门、单位为完成特定的工作任务和事业发展目标，在基本支出之外所发生的支出。</t>
    </r>
  </si>
  <si>
    <t>表11</t>
  </si>
  <si>
    <t xml:space="preserve">2022年本级政府性基金预算收支预算表 </t>
  </si>
  <si>
    <t>二、国家电影事业发展专项资金</t>
  </si>
  <si>
    <t>三、国有土地收益基金收入</t>
  </si>
  <si>
    <t>三、节能环保支出</t>
  </si>
  <si>
    <t>四、农业土地开发资金收入</t>
  </si>
  <si>
    <t>四、城乡社区支出</t>
  </si>
  <si>
    <t>五、国有土地使用权出让收入</t>
  </si>
  <si>
    <t>五、农林水支出</t>
  </si>
  <si>
    <t>六、大中型水库库区基金收入</t>
  </si>
  <si>
    <t>六、交通运输支出</t>
  </si>
  <si>
    <t>七、彩票公益金收入</t>
  </si>
  <si>
    <t>七、资源勘探信息等支出</t>
  </si>
  <si>
    <t>八、小型水库移民扶助基金收入</t>
  </si>
  <si>
    <t>八、商业服务业等支出</t>
  </si>
  <si>
    <t>九、污水处理费收入</t>
  </si>
  <si>
    <t>九、其他支出</t>
  </si>
  <si>
    <t>十、彩票发行机构和彩票销售机构的业务费用</t>
  </si>
  <si>
    <t>十、债务付息支出</t>
  </si>
  <si>
    <t>十一、城市基础设施配套费收入</t>
  </si>
  <si>
    <t>十一、债务发行费用支出</t>
  </si>
  <si>
    <t>十二、抗疫特别国债安排的支出</t>
  </si>
  <si>
    <t>一、上解支出</t>
  </si>
  <si>
    <t>二、调出资金</t>
  </si>
  <si>
    <t xml:space="preserve">    地方政府债券收入(新增）</t>
  </si>
  <si>
    <t>三、上年结转</t>
  </si>
  <si>
    <t>注：1.本表直观反映2022年政府性基金预算收入与支出的平衡关系。
    2.收入总计（本级收入合计+转移性收入合计）=支出总计（本级支出合计+转移性支出合计）。</t>
  </si>
  <si>
    <t>表12</t>
  </si>
  <si>
    <t xml:space="preserve">2022年本级政府性基金预算本级支出预算表 </t>
  </si>
  <si>
    <t>预 算 数</t>
  </si>
  <si>
    <t>20822-大中型水库移民后期扶持基金支出</t>
  </si>
  <si>
    <t>2082201-移民补助</t>
  </si>
  <si>
    <t>2082202-基础设施建设和经济发展</t>
  </si>
  <si>
    <t>21208-国有土地使用权出让收入安排的支出</t>
  </si>
  <si>
    <t>2120801-征地和拆迁补偿支出</t>
  </si>
  <si>
    <t>2120802-土地开发支出</t>
  </si>
  <si>
    <t>21214-污水处理费安排的支出</t>
  </si>
  <si>
    <t>2121499-其他污水处理费安排的支出</t>
  </si>
  <si>
    <t>21366-大中型水库库区基金安排的支出</t>
  </si>
  <si>
    <t>2136601-基础设施建设和经济发展</t>
  </si>
  <si>
    <t>21367-三峡水库库区基金支出</t>
  </si>
  <si>
    <t>2136701-基础设施建设和经济发展</t>
  </si>
  <si>
    <t>2136799-其他三峡水库库区基金支出</t>
  </si>
  <si>
    <t>21369-国家重大水利工程建设基金安排的支出</t>
  </si>
  <si>
    <t>2136902-三峡后续工作</t>
  </si>
  <si>
    <t>22904-其他政府性基金及对应专项债务收入安排的支出</t>
  </si>
  <si>
    <t>2290401-其他政府性基金安排的支出</t>
  </si>
  <si>
    <t>22960-彩票公益金安排的支出</t>
  </si>
  <si>
    <t>2296003-用于体育事业的彩票公益金支出</t>
  </si>
  <si>
    <t>2296004-用于教育事业的彩票公益金支出</t>
  </si>
  <si>
    <t>23204-地方政府专项债务付息支出</t>
  </si>
  <si>
    <t>2320499-其他政府性基金债务付息支出</t>
  </si>
  <si>
    <t>23304-地方政府专项债务发行费用支出</t>
  </si>
  <si>
    <t>2330499-其他政府性基金债务发行费用支出</t>
  </si>
  <si>
    <t>234-抗疫特别国债安排的支出</t>
  </si>
  <si>
    <t>23401-基础设施建设</t>
  </si>
  <si>
    <t>2340199-其他基础设施建设</t>
  </si>
  <si>
    <t>23402-抗疫相关支出</t>
  </si>
  <si>
    <t>2340299-其他抗疫相关支出</t>
  </si>
  <si>
    <t>注：本表详细反映2022年政府性基金预算本级支出安排情况，按《预算法》要求细化到功能分类项级科目。</t>
  </si>
  <si>
    <t>表13</t>
  </si>
  <si>
    <t xml:space="preserve">2022年本级国有资本经营预算收支预算表 </t>
  </si>
  <si>
    <t>四、其他国有资本经营预算支出</t>
  </si>
  <si>
    <t xml:space="preserve">  其他国有资本经营预算支出  </t>
  </si>
  <si>
    <t xml:space="preserve">   上级补助收入</t>
  </si>
  <si>
    <t xml:space="preserve">    调出资金</t>
  </si>
  <si>
    <t>注：1.本表直观反映2022年国有资本经营预算收入与支出的平衡关系。
    2.收入总计（本级收入合计+转移性收入合计）=支出总计（本级支出合计+转移性支出合计）。</t>
  </si>
  <si>
    <t>表14</t>
  </si>
  <si>
    <t xml:space="preserve">2022年本级社会保险基金预算收支预算表 </t>
  </si>
  <si>
    <t>五、结转下年</t>
  </si>
  <si>
    <t xml:space="preserve">注：按照市级统筹的管理方式，市级编制全市社会保险基金预算草案，本表反映2022年收支平衡情况。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</si>
</sst>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1" formatCode="_ * #,##0_ ;_ * \-#,##0_ ;_ * &quot;-&quot;_ ;_ @_ "/>
    <numFmt numFmtId="43" formatCode="_ * #,##0.00_ ;_ * \-#,##0.00_ ;_ * &quot;-&quot;??_ ;_ @_ "/>
    <numFmt numFmtId="178" formatCode="0;[Red]0"/>
    <numFmt numFmtId="179" formatCode="0_ "/>
    <numFmt numFmtId="180" formatCode="0_);[Red]\(0\)"/>
    <numFmt numFmtId="181" formatCode="#,##0_ "/>
    <numFmt numFmtId="182" formatCode="#,##0_);[Red]\(#,##0\)"/>
    <numFmt numFmtId="183" formatCode="_ * #,##0_ ;_ * \-#,##0_ ;_ * &quot;-&quot;??_ ;_ @_ "/>
    <numFmt numFmtId="184" formatCode="0.0_ "/>
  </numFmts>
  <fonts count="49">
    <font>
      <sz val="11"/>
      <color theme="1"/>
      <name val="宋体"/>
      <charset val="134"/>
      <scheme val="minor"/>
    </font>
    <font>
      <sz val="12"/>
      <name val="仿宋_GB2312"/>
      <charset val="134"/>
    </font>
    <font>
      <sz val="14"/>
      <color theme="1"/>
      <name val="方正黑体_GBK"/>
      <charset val="134"/>
    </font>
    <font>
      <sz val="18"/>
      <color theme="1"/>
      <name val="方正小标宋_GBK"/>
      <charset val="134"/>
    </font>
    <font>
      <sz val="14"/>
      <name val="黑体"/>
      <family val="3"/>
      <charset val="134"/>
    </font>
    <font>
      <sz val="10"/>
      <color theme="1"/>
      <name val="宋体"/>
      <family val="3"/>
      <charset val="134"/>
      <scheme val="minor"/>
    </font>
    <font>
      <sz val="14"/>
      <color theme="1"/>
      <name val="黑体"/>
      <family val="3"/>
      <charset val="134"/>
    </font>
    <font>
      <b/>
      <sz val="12"/>
      <name val="宋体"/>
      <family val="3"/>
      <charset val="134"/>
      <scheme val="minor"/>
    </font>
    <font>
      <sz val="10"/>
      <name val="宋体"/>
      <family val="3"/>
      <charset val="134"/>
    </font>
    <font>
      <sz val="11"/>
      <name val="仿宋_GB2312"/>
      <charset val="134"/>
    </font>
    <font>
      <b/>
      <sz val="10"/>
      <name val="宋体"/>
      <family val="3"/>
      <charset val="134"/>
      <scheme val="minor"/>
    </font>
    <font>
      <b/>
      <sz val="10"/>
      <name val="宋体"/>
      <family val="3"/>
      <charset val="134"/>
    </font>
    <font>
      <sz val="10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inor"/>
    </font>
    <font>
      <sz val="10"/>
      <name val="仿宋_GB2312"/>
      <charset val="134"/>
    </font>
    <font>
      <sz val="10"/>
      <color indexed="8"/>
      <name val="宋体"/>
      <family val="3"/>
      <charset val="134"/>
    </font>
    <font>
      <sz val="10"/>
      <name val="Arial"/>
      <family val="2"/>
    </font>
    <font>
      <sz val="12"/>
      <name val="方正楷体_GBK"/>
      <charset val="134"/>
    </font>
    <font>
      <b/>
      <sz val="12"/>
      <name val="宋体"/>
      <family val="3"/>
      <charset val="134"/>
    </font>
    <font>
      <b/>
      <sz val="10"/>
      <color indexed="8"/>
      <name val="宋体"/>
      <family val="3"/>
      <charset val="134"/>
    </font>
    <font>
      <sz val="12"/>
      <name val="黑体"/>
      <family val="3"/>
      <charset val="134"/>
    </font>
    <font>
      <sz val="12"/>
      <name val="宋体"/>
      <family val="3"/>
      <charset val="134"/>
    </font>
    <font>
      <b/>
      <sz val="16"/>
      <name val="黑体"/>
      <family val="3"/>
      <charset val="134"/>
    </font>
    <font>
      <sz val="18"/>
      <color indexed="8"/>
      <name val="方正黑体_GBK"/>
      <charset val="134"/>
    </font>
    <font>
      <b/>
      <sz val="12"/>
      <color indexed="8"/>
      <name val="宋体"/>
      <family val="3"/>
      <charset val="134"/>
    </font>
    <font>
      <sz val="10"/>
      <color theme="1"/>
      <name val="宋体"/>
      <family val="3"/>
      <charset val="134"/>
    </font>
    <font>
      <sz val="11"/>
      <name val="宋体"/>
      <family val="3"/>
      <charset val="134"/>
    </font>
    <font>
      <sz val="14"/>
      <color indexed="8"/>
      <name val="方正黑体_GBK"/>
      <charset val="134"/>
    </font>
    <font>
      <sz val="18"/>
      <color indexed="8"/>
      <name val="方正小标宋_GBK"/>
      <charset val="134"/>
    </font>
    <font>
      <sz val="11"/>
      <name val="黑体"/>
      <family val="3"/>
      <charset val="134"/>
    </font>
    <font>
      <b/>
      <sz val="11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sz val="14"/>
      <color theme="1"/>
      <name val="宋体"/>
      <family val="3"/>
      <charset val="134"/>
      <scheme val="minor"/>
    </font>
    <font>
      <b/>
      <sz val="12"/>
      <name val="仿宋_GB2312"/>
      <charset val="134"/>
    </font>
    <font>
      <sz val="14"/>
      <name val="方正黑体_GBK"/>
      <charset val="134"/>
    </font>
    <font>
      <sz val="18"/>
      <name val="方正小标宋_GBK"/>
      <charset val="134"/>
    </font>
    <font>
      <sz val="11"/>
      <name val="宋体"/>
      <family val="3"/>
      <charset val="134"/>
      <scheme val="minor"/>
    </font>
    <font>
      <b/>
      <sz val="14"/>
      <name val="黑体"/>
      <family val="3"/>
      <charset val="134"/>
    </font>
    <font>
      <b/>
      <sz val="10"/>
      <color theme="1"/>
      <name val="宋体"/>
      <family val="3"/>
      <charset val="134"/>
      <scheme val="minor"/>
    </font>
    <font>
      <sz val="10"/>
      <name val="Times New Roman"/>
      <family val="1"/>
    </font>
    <font>
      <sz val="14"/>
      <name val="Times New Roman"/>
      <family val="1"/>
    </font>
    <font>
      <sz val="19"/>
      <color theme="1"/>
      <name val="方正小标宋_GBK"/>
      <charset val="134"/>
    </font>
    <font>
      <sz val="18"/>
      <color theme="1"/>
      <name val="方正黑体_GBK"/>
      <charset val="134"/>
    </font>
    <font>
      <sz val="11"/>
      <color indexed="8"/>
      <name val="宋体"/>
      <family val="3"/>
      <charset val="134"/>
      <scheme val="minor"/>
    </font>
    <font>
      <b/>
      <sz val="11"/>
      <color indexed="8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65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1">
    <xf numFmtId="0" fontId="0" fillId="0" borderId="0"/>
    <xf numFmtId="43" fontId="47" fillId="0" borderId="0" applyFont="0" applyFill="0" applyBorder="0" applyAlignment="0" applyProtection="0">
      <alignment vertical="center"/>
    </xf>
    <xf numFmtId="0" fontId="21" fillId="0" borderId="0">
      <alignment vertical="center"/>
    </xf>
    <xf numFmtId="0" fontId="43" fillId="0" borderId="0">
      <alignment vertical="center"/>
    </xf>
    <xf numFmtId="0" fontId="16" fillId="0" borderId="0"/>
    <xf numFmtId="0" fontId="43" fillId="0" borderId="0">
      <alignment vertical="center"/>
    </xf>
    <xf numFmtId="0" fontId="47" fillId="0" borderId="0">
      <alignment vertical="center"/>
    </xf>
    <xf numFmtId="41" fontId="21" fillId="0" borderId="0" applyFont="0" applyFill="0" applyBorder="0" applyAlignment="0" applyProtection="0"/>
    <xf numFmtId="0" fontId="21" fillId="0" borderId="0"/>
    <xf numFmtId="0" fontId="47" fillId="0" borderId="0">
      <alignment vertical="center"/>
    </xf>
    <xf numFmtId="0" fontId="47" fillId="0" borderId="0">
      <alignment vertical="center"/>
    </xf>
    <xf numFmtId="0" fontId="21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16" fillId="0" borderId="0"/>
    <xf numFmtId="0" fontId="21" fillId="0" borderId="0"/>
    <xf numFmtId="0" fontId="47" fillId="0" borderId="0"/>
    <xf numFmtId="0" fontId="21" fillId="0" borderId="0"/>
    <xf numFmtId="0" fontId="21" fillId="0" borderId="0"/>
    <xf numFmtId="0" fontId="43" fillId="0" borderId="0">
      <alignment vertical="center"/>
    </xf>
    <xf numFmtId="41" fontId="47" fillId="0" borderId="0" applyFont="0" applyFill="0" applyBorder="0" applyAlignment="0" applyProtection="0">
      <alignment vertical="center"/>
    </xf>
  </cellStyleXfs>
  <cellXfs count="328">
    <xf numFmtId="0" fontId="0" fillId="0" borderId="0" xfId="0"/>
    <xf numFmtId="0" fontId="1" fillId="0" borderId="0" xfId="2" applyFont="1" applyFill="1" applyAlignment="1">
      <alignment vertical="center"/>
    </xf>
    <xf numFmtId="0" fontId="1" fillId="0" borderId="0" xfId="2" applyFont="1" applyFill="1">
      <alignment vertical="center"/>
    </xf>
    <xf numFmtId="0" fontId="1" fillId="0" borderId="0" xfId="6" applyFont="1" applyFill="1" applyAlignment="1"/>
    <xf numFmtId="0" fontId="4" fillId="0" borderId="1" xfId="11" applyFont="1" applyFill="1" applyBorder="1" applyAlignment="1">
      <alignment vertical="center"/>
    </xf>
    <xf numFmtId="0" fontId="5" fillId="0" borderId="0" xfId="13" applyFont="1" applyFill="1" applyBorder="1" applyAlignment="1">
      <alignment horizontal="right" vertical="center"/>
    </xf>
    <xf numFmtId="0" fontId="4" fillId="0" borderId="2" xfId="8" applyFont="1" applyFill="1" applyBorder="1" applyAlignment="1">
      <alignment horizontal="center" vertical="center"/>
    </xf>
    <xf numFmtId="180" fontId="4" fillId="0" borderId="2" xfId="8" applyNumberFormat="1" applyFont="1" applyFill="1" applyBorder="1" applyAlignment="1">
      <alignment horizontal="center" vertical="center"/>
    </xf>
    <xf numFmtId="0" fontId="6" fillId="0" borderId="2" xfId="8" applyFont="1" applyFill="1" applyBorder="1" applyAlignment="1">
      <alignment horizontal="center" vertical="center"/>
    </xf>
    <xf numFmtId="179" fontId="7" fillId="0" borderId="2" xfId="0" applyNumberFormat="1" applyFont="1" applyFill="1" applyBorder="1" applyAlignment="1" applyProtection="1">
      <alignment vertical="center"/>
    </xf>
    <xf numFmtId="0" fontId="6" fillId="0" borderId="2" xfId="11" applyFont="1" applyFill="1" applyBorder="1" applyAlignment="1">
      <alignment horizontal="left" vertical="center"/>
    </xf>
    <xf numFmtId="180" fontId="5" fillId="0" borderId="2" xfId="13" applyNumberFormat="1" applyFont="1" applyFill="1" applyBorder="1">
      <alignment vertical="center"/>
    </xf>
    <xf numFmtId="179" fontId="8" fillId="0" borderId="2" xfId="0" applyNumberFormat="1" applyFont="1" applyFill="1" applyBorder="1" applyAlignment="1" applyProtection="1">
      <alignment vertical="center"/>
    </xf>
    <xf numFmtId="180" fontId="5" fillId="0" borderId="2" xfId="13" applyNumberFormat="1" applyFont="1" applyFill="1" applyBorder="1" applyAlignment="1">
      <alignment horizontal="left" vertical="center" indent="1"/>
    </xf>
    <xf numFmtId="0" fontId="1" fillId="0" borderId="2" xfId="2" applyFont="1" applyFill="1" applyBorder="1" applyAlignment="1">
      <alignment vertical="center"/>
    </xf>
    <xf numFmtId="0" fontId="5" fillId="0" borderId="2" xfId="13" applyFont="1" applyFill="1" applyBorder="1">
      <alignment vertical="center"/>
    </xf>
    <xf numFmtId="180" fontId="0" fillId="0" borderId="2" xfId="13" applyNumberFormat="1" applyFont="1" applyFill="1" applyBorder="1">
      <alignment vertical="center"/>
    </xf>
    <xf numFmtId="178" fontId="9" fillId="0" borderId="2" xfId="2" applyNumberFormat="1" applyFont="1" applyFill="1" applyBorder="1" applyAlignment="1">
      <alignment horizontal="center" vertical="center"/>
    </xf>
    <xf numFmtId="0" fontId="47" fillId="0" borderId="0" xfId="6" applyFill="1" applyAlignment="1"/>
    <xf numFmtId="181" fontId="47" fillId="0" borderId="0" xfId="6" applyNumberFormat="1" applyFill="1" applyAlignment="1">
      <alignment horizontal="center" vertical="center"/>
    </xf>
    <xf numFmtId="181" fontId="47" fillId="0" borderId="0" xfId="6" applyNumberFormat="1" applyFill="1" applyAlignment="1"/>
    <xf numFmtId="0" fontId="2" fillId="2" borderId="0" xfId="13" applyFont="1" applyFill="1" applyAlignment="1">
      <alignment horizontal="left" vertical="center"/>
    </xf>
    <xf numFmtId="181" fontId="47" fillId="2" borderId="0" xfId="6" applyNumberFormat="1" applyFill="1" applyAlignment="1"/>
    <xf numFmtId="0" fontId="47" fillId="2" borderId="0" xfId="6" applyFill="1" applyBorder="1">
      <alignment vertical="center"/>
    </xf>
    <xf numFmtId="181" fontId="9" fillId="2" borderId="0" xfId="6" applyNumberFormat="1" applyFont="1" applyFill="1" applyAlignment="1">
      <alignment horizontal="center" vertical="center"/>
    </xf>
    <xf numFmtId="181" fontId="1" fillId="2" borderId="0" xfId="6" applyNumberFormat="1" applyFont="1" applyFill="1" applyAlignment="1"/>
    <xf numFmtId="181" fontId="5" fillId="2" borderId="0" xfId="6" applyNumberFormat="1" applyFont="1" applyFill="1" applyBorder="1" applyAlignment="1">
      <alignment horizontal="right" vertical="center"/>
    </xf>
    <xf numFmtId="0" fontId="4" fillId="2" borderId="2" xfId="8" applyFont="1" applyFill="1" applyBorder="1" applyAlignment="1">
      <alignment horizontal="center" vertical="center"/>
    </xf>
    <xf numFmtId="181" fontId="4" fillId="2" borderId="2" xfId="8" applyNumberFormat="1" applyFont="1" applyFill="1" applyBorder="1" applyAlignment="1">
      <alignment horizontal="center" vertical="center"/>
    </xf>
    <xf numFmtId="181" fontId="10" fillId="2" borderId="2" xfId="0" applyNumberFormat="1" applyFont="1" applyFill="1" applyBorder="1" applyAlignment="1" applyProtection="1">
      <alignment vertical="center"/>
    </xf>
    <xf numFmtId="181" fontId="11" fillId="2" borderId="2" xfId="0" applyNumberFormat="1" applyFont="1" applyFill="1" applyBorder="1" applyAlignment="1" applyProtection="1">
      <alignment vertical="center"/>
    </xf>
    <xf numFmtId="0" fontId="4" fillId="2" borderId="2" xfId="6" applyFont="1" applyFill="1" applyBorder="1" applyAlignment="1">
      <alignment vertical="center"/>
    </xf>
    <xf numFmtId="181" fontId="4" fillId="2" borderId="2" xfId="6" applyNumberFormat="1" applyFont="1" applyFill="1" applyBorder="1" applyAlignment="1">
      <alignment vertical="center"/>
    </xf>
    <xf numFmtId="3" fontId="8" fillId="2" borderId="2" xfId="0" applyNumberFormat="1" applyFont="1" applyFill="1" applyBorder="1" applyAlignment="1" applyProtection="1">
      <alignment vertical="center"/>
    </xf>
    <xf numFmtId="181" fontId="8" fillId="2" borderId="2" xfId="0" applyNumberFormat="1" applyFont="1" applyFill="1" applyBorder="1" applyAlignment="1" applyProtection="1">
      <alignment vertical="center"/>
    </xf>
    <xf numFmtId="181" fontId="8" fillId="0" borderId="2" xfId="0" applyNumberFormat="1" applyFont="1" applyFill="1" applyBorder="1" applyAlignment="1" applyProtection="1">
      <alignment wrapText="1"/>
    </xf>
    <xf numFmtId="179" fontId="1" fillId="0" borderId="0" xfId="6" applyNumberFormat="1" applyFont="1" applyFill="1" applyAlignment="1"/>
    <xf numFmtId="181" fontId="8" fillId="0" borderId="2" xfId="0" applyNumberFormat="1" applyFont="1" applyFill="1" applyBorder="1" applyAlignment="1" applyProtection="1">
      <alignment horizontal="left" wrapText="1"/>
    </xf>
    <xf numFmtId="0" fontId="5" fillId="2" borderId="2" xfId="6" applyFont="1" applyFill="1" applyBorder="1" applyAlignment="1">
      <alignment vertical="center"/>
    </xf>
    <xf numFmtId="181" fontId="9" fillId="2" borderId="2" xfId="20" applyNumberFormat="1" applyFont="1" applyFill="1" applyBorder="1" applyAlignment="1">
      <alignment horizontal="right" vertical="center"/>
    </xf>
    <xf numFmtId="0" fontId="1" fillId="0" borderId="0" xfId="6" applyFont="1" applyFill="1" applyBorder="1" applyAlignment="1"/>
    <xf numFmtId="0" fontId="4" fillId="2" borderId="2" xfId="0" applyFont="1" applyFill="1" applyBorder="1" applyAlignment="1">
      <alignment horizontal="left" vertical="center"/>
    </xf>
    <xf numFmtId="181" fontId="7" fillId="2" borderId="2" xfId="0" applyNumberFormat="1" applyFont="1" applyFill="1" applyBorder="1" applyAlignment="1">
      <alignment horizontal="right" vertical="center"/>
    </xf>
    <xf numFmtId="181" fontId="4" fillId="2" borderId="2" xfId="0" applyNumberFormat="1" applyFont="1" applyFill="1" applyBorder="1" applyAlignment="1">
      <alignment horizontal="left" vertical="center"/>
    </xf>
    <xf numFmtId="180" fontId="1" fillId="0" borderId="0" xfId="6" applyNumberFormat="1" applyFont="1" applyFill="1" applyAlignment="1"/>
    <xf numFmtId="0" fontId="1" fillId="0" borderId="0" xfId="0" applyFont="1" applyFill="1" applyAlignment="1"/>
    <xf numFmtId="182" fontId="1" fillId="0" borderId="0" xfId="0" applyNumberFormat="1" applyFont="1" applyFill="1" applyAlignment="1">
      <alignment vertical="center" wrapText="1"/>
    </xf>
    <xf numFmtId="181" fontId="12" fillId="0" borderId="0" xfId="0" applyNumberFormat="1" applyFont="1" applyFill="1" applyAlignment="1">
      <alignment horizontal="right"/>
    </xf>
    <xf numFmtId="0" fontId="13" fillId="0" borderId="0" xfId="13" applyFont="1" applyFill="1" applyAlignment="1">
      <alignment horizontal="center" vertical="center"/>
    </xf>
    <xf numFmtId="0" fontId="47" fillId="0" borderId="1" xfId="13" applyFill="1" applyBorder="1" applyAlignment="1">
      <alignment horizontal="center" vertical="center" wrapText="1"/>
    </xf>
    <xf numFmtId="181" fontId="12" fillId="0" borderId="0" xfId="0" applyNumberFormat="1" applyFont="1" applyFill="1" applyBorder="1" applyAlignment="1" applyProtection="1">
      <alignment horizontal="right" vertical="center"/>
      <protection locked="0"/>
    </xf>
    <xf numFmtId="0" fontId="4" fillId="0" borderId="2" xfId="0" applyFont="1" applyFill="1" applyBorder="1" applyAlignment="1">
      <alignment horizontal="center" vertical="center" wrapText="1"/>
    </xf>
    <xf numFmtId="181" fontId="4" fillId="0" borderId="2" xfId="0" applyNumberFormat="1" applyFont="1" applyFill="1" applyBorder="1" applyAlignment="1">
      <alignment horizontal="center" vertical="center" wrapText="1"/>
    </xf>
    <xf numFmtId="182" fontId="4" fillId="0" borderId="2" xfId="0" applyNumberFormat="1" applyFont="1" applyFill="1" applyBorder="1" applyAlignment="1">
      <alignment vertical="center" wrapText="1"/>
    </xf>
    <xf numFmtId="0" fontId="0" fillId="0" borderId="4" xfId="0" applyNumberFormat="1" applyFont="1" applyFill="1" applyBorder="1" applyAlignment="1">
      <alignment horizontal="left"/>
    </xf>
    <xf numFmtId="0" fontId="0" fillId="0" borderId="2" xfId="0" applyNumberFormat="1" applyFont="1" applyFill="1" applyBorder="1" applyAlignment="1">
      <alignment horizontal="left"/>
    </xf>
    <xf numFmtId="181" fontId="0" fillId="0" borderId="2" xfId="0" applyNumberFormat="1" applyFont="1" applyFill="1" applyBorder="1" applyAlignment="1"/>
    <xf numFmtId="0" fontId="0" fillId="0" borderId="5" xfId="0" applyNumberFormat="1" applyFont="1" applyFill="1" applyBorder="1" applyAlignment="1">
      <alignment horizontal="left" indent="1"/>
    </xf>
    <xf numFmtId="0" fontId="0" fillId="0" borderId="2" xfId="0" applyNumberFormat="1" applyFont="1" applyFill="1" applyBorder="1" applyAlignment="1">
      <alignment horizontal="left" indent="1"/>
    </xf>
    <xf numFmtId="0" fontId="0" fillId="0" borderId="5" xfId="0" applyNumberFormat="1" applyFont="1" applyFill="1" applyBorder="1" applyAlignment="1">
      <alignment horizontal="left" indent="2"/>
    </xf>
    <xf numFmtId="0" fontId="0" fillId="0" borderId="2" xfId="0" applyNumberFormat="1" applyFont="1" applyFill="1" applyBorder="1" applyAlignment="1">
      <alignment horizontal="left" indent="2"/>
    </xf>
    <xf numFmtId="0" fontId="0" fillId="0" borderId="5" xfId="0" applyNumberFormat="1" applyFont="1" applyFill="1" applyBorder="1" applyAlignment="1">
      <alignment horizontal="left"/>
    </xf>
    <xf numFmtId="0" fontId="1" fillId="0" borderId="0" xfId="0" applyFont="1" applyFill="1" applyAlignment="1">
      <alignment vertical="center"/>
    </xf>
    <xf numFmtId="182" fontId="1" fillId="0" borderId="0" xfId="0" applyNumberFormat="1" applyFont="1" applyFill="1" applyAlignment="1"/>
    <xf numFmtId="182" fontId="1" fillId="0" borderId="0" xfId="0" applyNumberFormat="1" applyFont="1" applyFill="1" applyAlignment="1">
      <alignment vertical="center"/>
    </xf>
    <xf numFmtId="182" fontId="12" fillId="0" borderId="0" xfId="0" applyNumberFormat="1" applyFont="1" applyFill="1" applyAlignment="1">
      <alignment horizontal="right"/>
    </xf>
    <xf numFmtId="182" fontId="12" fillId="0" borderId="0" xfId="0" applyNumberFormat="1" applyFont="1" applyFill="1" applyBorder="1" applyAlignment="1" applyProtection="1">
      <alignment horizontal="right" vertical="center"/>
      <protection locked="0"/>
    </xf>
    <xf numFmtId="0" fontId="4" fillId="0" borderId="2" xfId="0" applyFont="1" applyFill="1" applyBorder="1" applyAlignment="1">
      <alignment horizontal="center" vertical="center"/>
    </xf>
    <xf numFmtId="182" fontId="4" fillId="0" borderId="2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182" fontId="7" fillId="2" borderId="2" xfId="0" applyNumberFormat="1" applyFont="1" applyFill="1" applyBorder="1" applyAlignment="1">
      <alignment horizontal="right" vertical="center"/>
    </xf>
    <xf numFmtId="182" fontId="4" fillId="2" borderId="2" xfId="0" applyNumberFormat="1" applyFont="1" applyFill="1" applyBorder="1" applyAlignment="1">
      <alignment horizontal="center" vertical="center"/>
    </xf>
    <xf numFmtId="180" fontId="1" fillId="0" borderId="0" xfId="0" applyNumberFormat="1" applyFont="1" applyFill="1" applyAlignment="1"/>
    <xf numFmtId="182" fontId="4" fillId="2" borderId="2" xfId="0" applyNumberFormat="1" applyFont="1" applyFill="1" applyBorder="1" applyAlignment="1">
      <alignment vertical="center"/>
    </xf>
    <xf numFmtId="182" fontId="8" fillId="2" borderId="2" xfId="0" applyNumberFormat="1" applyFont="1" applyFill="1" applyBorder="1" applyAlignment="1" applyProtection="1">
      <alignment vertical="center"/>
    </xf>
    <xf numFmtId="182" fontId="8" fillId="0" borderId="2" xfId="0" applyNumberFormat="1" applyFont="1" applyFill="1" applyBorder="1" applyAlignment="1" applyProtection="1">
      <alignment vertical="center"/>
    </xf>
    <xf numFmtId="182" fontId="0" fillId="0" borderId="2" xfId="0" applyNumberFormat="1" applyFont="1" applyFill="1" applyBorder="1" applyAlignment="1"/>
    <xf numFmtId="182" fontId="8" fillId="0" borderId="2" xfId="0" applyNumberFormat="1" applyFont="1" applyFill="1" applyBorder="1" applyAlignment="1" applyProtection="1">
      <alignment horizontal="left" vertical="center"/>
    </xf>
    <xf numFmtId="3" fontId="8" fillId="2" borderId="2" xfId="0" applyNumberFormat="1" applyFont="1" applyFill="1" applyBorder="1" applyAlignment="1" applyProtection="1">
      <alignment vertical="center" wrapText="1"/>
    </xf>
    <xf numFmtId="182" fontId="14" fillId="0" borderId="2" xfId="0" applyNumberFormat="1" applyFont="1" applyFill="1" applyBorder="1" applyAlignment="1">
      <alignment vertical="center"/>
    </xf>
    <xf numFmtId="182" fontId="1" fillId="2" borderId="2" xfId="0" applyNumberFormat="1" applyFont="1" applyFill="1" applyBorder="1" applyAlignment="1"/>
    <xf numFmtId="182" fontId="4" fillId="2" borderId="2" xfId="0" applyNumberFormat="1" applyFont="1" applyFill="1" applyBorder="1" applyAlignment="1">
      <alignment horizontal="left" vertical="center"/>
    </xf>
    <xf numFmtId="182" fontId="12" fillId="0" borderId="2" xfId="0" applyNumberFormat="1" applyFont="1" applyFill="1" applyBorder="1" applyAlignment="1">
      <alignment horizontal="right" vertical="center"/>
    </xf>
    <xf numFmtId="182" fontId="12" fillId="2" borderId="2" xfId="0" applyNumberFormat="1" applyFont="1" applyFill="1" applyBorder="1" applyAlignment="1">
      <alignment horizontal="right" vertical="center"/>
    </xf>
    <xf numFmtId="0" fontId="15" fillId="0" borderId="2" xfId="10" applyFont="1" applyFill="1" applyBorder="1">
      <alignment vertical="center"/>
    </xf>
    <xf numFmtId="182" fontId="15" fillId="0" borderId="2" xfId="10" applyNumberFormat="1" applyFont="1" applyFill="1" applyBorder="1">
      <alignment vertical="center"/>
    </xf>
    <xf numFmtId="0" fontId="16" fillId="0" borderId="0" xfId="14" applyFont="1" applyFill="1" applyAlignment="1" applyProtection="1">
      <alignment vertical="center" wrapText="1"/>
      <protection locked="0"/>
    </xf>
    <xf numFmtId="0" fontId="16" fillId="0" borderId="0" xfId="14" applyFill="1" applyAlignment="1" applyProtection="1">
      <alignment vertical="center"/>
      <protection locked="0"/>
    </xf>
    <xf numFmtId="183" fontId="16" fillId="0" borderId="0" xfId="1" applyNumberFormat="1" applyFont="1" applyFill="1" applyAlignment="1" applyProtection="1">
      <alignment vertical="center"/>
      <protection locked="0"/>
    </xf>
    <xf numFmtId="183" fontId="5" fillId="2" borderId="0" xfId="1" applyNumberFormat="1" applyFont="1" applyFill="1" applyBorder="1" applyAlignment="1">
      <alignment horizontal="right" vertical="center"/>
    </xf>
    <xf numFmtId="0" fontId="4" fillId="2" borderId="2" xfId="10" applyFont="1" applyFill="1" applyBorder="1" applyAlignment="1">
      <alignment horizontal="center" vertical="center" wrapText="1"/>
    </xf>
    <xf numFmtId="183" fontId="4" fillId="2" borderId="2" xfId="1" applyNumberFormat="1" applyFont="1" applyFill="1" applyBorder="1" applyAlignment="1">
      <alignment horizontal="center" vertical="center" wrapText="1"/>
    </xf>
    <xf numFmtId="183" fontId="18" fillId="2" borderId="2" xfId="1" applyNumberFormat="1" applyFont="1" applyFill="1" applyBorder="1" applyAlignment="1">
      <alignment horizontal="right" vertical="center"/>
    </xf>
    <xf numFmtId="0" fontId="0" fillId="0" borderId="2" xfId="0" applyNumberFormat="1" applyFont="1" applyFill="1" applyBorder="1" applyAlignment="1"/>
    <xf numFmtId="183" fontId="0" fillId="0" borderId="2" xfId="1" applyNumberFormat="1" applyFont="1" applyFill="1" applyBorder="1" applyAlignment="1"/>
    <xf numFmtId="49" fontId="5" fillId="0" borderId="2" xfId="0" applyNumberFormat="1" applyFont="1" applyFill="1" applyBorder="1" applyAlignment="1" applyProtection="1">
      <alignment vertical="center"/>
    </xf>
    <xf numFmtId="183" fontId="19" fillId="0" borderId="2" xfId="1" applyNumberFormat="1" applyFont="1" applyFill="1" applyBorder="1" applyAlignment="1">
      <alignment horizontal="right" vertical="center"/>
    </xf>
    <xf numFmtId="183" fontId="5" fillId="0" borderId="2" xfId="1" applyNumberFormat="1" applyFont="1" applyFill="1" applyBorder="1" applyAlignment="1" applyProtection="1">
      <alignment horizontal="right" vertical="center"/>
    </xf>
    <xf numFmtId="0" fontId="20" fillId="0" borderId="0" xfId="10" applyFont="1" applyFill="1" applyAlignment="1">
      <alignment vertical="center"/>
    </xf>
    <xf numFmtId="0" fontId="21" fillId="0" borderId="0" xfId="10" applyFont="1" applyFill="1" applyAlignment="1">
      <alignment vertical="center"/>
    </xf>
    <xf numFmtId="181" fontId="21" fillId="0" borderId="0" xfId="10" applyNumberFormat="1" applyFont="1" applyFill="1" applyAlignment="1">
      <alignment vertical="center"/>
    </xf>
    <xf numFmtId="0" fontId="22" fillId="0" borderId="0" xfId="10" applyFont="1" applyFill="1" applyBorder="1" applyAlignment="1">
      <alignment horizontal="center" vertical="top"/>
    </xf>
    <xf numFmtId="0" fontId="21" fillId="0" borderId="0" xfId="10" applyFont="1" applyFill="1" applyBorder="1" applyAlignment="1">
      <alignment horizontal="right" vertical="top"/>
    </xf>
    <xf numFmtId="0" fontId="4" fillId="0" borderId="2" xfId="18" applyFont="1" applyFill="1" applyBorder="1" applyAlignment="1">
      <alignment horizontal="center" vertical="center"/>
    </xf>
    <xf numFmtId="181" fontId="4" fillId="0" borderId="2" xfId="14" applyNumberFormat="1" applyFont="1" applyFill="1" applyBorder="1" applyAlignment="1" applyProtection="1">
      <alignment horizontal="center" vertical="center" wrapText="1"/>
      <protection locked="0"/>
    </xf>
    <xf numFmtId="0" fontId="11" fillId="0" borderId="0" xfId="10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 applyProtection="1">
      <alignment vertical="center"/>
    </xf>
    <xf numFmtId="181" fontId="7" fillId="0" borderId="2" xfId="0" applyNumberFormat="1" applyFont="1" applyFill="1" applyBorder="1" applyAlignment="1" applyProtection="1">
      <alignment horizontal="right" vertical="center"/>
    </xf>
    <xf numFmtId="0" fontId="47" fillId="0" borderId="0" xfId="10" applyFill="1">
      <alignment vertical="center"/>
    </xf>
    <xf numFmtId="181" fontId="47" fillId="0" borderId="0" xfId="10" applyNumberFormat="1" applyFill="1">
      <alignment vertical="center"/>
    </xf>
    <xf numFmtId="0" fontId="23" fillId="0" borderId="0" xfId="10" applyFont="1" applyFill="1" applyAlignment="1">
      <alignment horizontal="center" vertical="center"/>
    </xf>
    <xf numFmtId="181" fontId="23" fillId="0" borderId="0" xfId="10" applyNumberFormat="1" applyFont="1" applyFill="1" applyAlignment="1">
      <alignment horizontal="center" vertical="center"/>
    </xf>
    <xf numFmtId="0" fontId="47" fillId="0" borderId="1" xfId="13" applyBorder="1" applyAlignment="1">
      <alignment horizontal="right" vertical="center"/>
    </xf>
    <xf numFmtId="0" fontId="4" fillId="0" borderId="2" xfId="10" applyFont="1" applyFill="1" applyBorder="1" applyAlignment="1">
      <alignment horizontal="center" vertical="center"/>
    </xf>
    <xf numFmtId="181" fontId="24" fillId="0" borderId="2" xfId="10" applyNumberFormat="1" applyFont="1" applyFill="1" applyBorder="1">
      <alignment vertical="center"/>
    </xf>
    <xf numFmtId="0" fontId="4" fillId="0" borderId="2" xfId="4" applyFont="1" applyFill="1" applyBorder="1" applyAlignment="1" applyProtection="1">
      <alignment horizontal="left" vertical="center" wrapText="1"/>
      <protection locked="0"/>
    </xf>
    <xf numFmtId="0" fontId="8" fillId="0" borderId="2" xfId="0" applyFont="1" applyFill="1" applyBorder="1" applyAlignment="1">
      <alignment vertical="center"/>
    </xf>
    <xf numFmtId="181" fontId="25" fillId="0" borderId="2" xfId="0" applyNumberFormat="1" applyFont="1" applyFill="1" applyBorder="1" applyAlignment="1">
      <alignment vertical="center"/>
    </xf>
    <xf numFmtId="181" fontId="15" fillId="0" borderId="2" xfId="10" applyNumberFormat="1" applyFont="1" applyFill="1" applyBorder="1" applyAlignment="1">
      <alignment horizontal="right" vertical="center"/>
    </xf>
    <xf numFmtId="181" fontId="25" fillId="0" borderId="2" xfId="0" applyNumberFormat="1" applyFont="1" applyFill="1" applyBorder="1" applyAlignment="1" applyProtection="1">
      <alignment vertical="center"/>
    </xf>
    <xf numFmtId="0" fontId="26" fillId="0" borderId="2" xfId="0" applyFont="1" applyFill="1" applyBorder="1" applyAlignment="1">
      <alignment vertical="center"/>
    </xf>
    <xf numFmtId="3" fontId="8" fillId="0" borderId="2" xfId="0" applyNumberFormat="1" applyFont="1" applyFill="1" applyBorder="1" applyAlignment="1" applyProtection="1">
      <alignment vertical="center"/>
    </xf>
    <xf numFmtId="0" fontId="8" fillId="0" borderId="2" xfId="10" applyFont="1" applyFill="1" applyBorder="1">
      <alignment vertical="center"/>
    </xf>
    <xf numFmtId="181" fontId="5" fillId="0" borderId="2" xfId="13" applyNumberFormat="1" applyFont="1" applyFill="1" applyBorder="1" applyAlignment="1">
      <alignment horizontal="right" vertical="center"/>
    </xf>
    <xf numFmtId="0" fontId="15" fillId="2" borderId="2" xfId="10" applyFont="1" applyFill="1" applyBorder="1">
      <alignment vertical="center"/>
    </xf>
    <xf numFmtId="0" fontId="8" fillId="2" borderId="2" xfId="10" applyFont="1" applyFill="1" applyBorder="1">
      <alignment vertical="center"/>
    </xf>
    <xf numFmtId="0" fontId="47" fillId="0" borderId="2" xfId="10" applyFill="1" applyBorder="1">
      <alignment vertical="center"/>
    </xf>
    <xf numFmtId="0" fontId="47" fillId="0" borderId="3" xfId="10" applyFill="1" applyBorder="1">
      <alignment vertical="center"/>
    </xf>
    <xf numFmtId="181" fontId="15" fillId="0" borderId="3" xfId="10" applyNumberFormat="1" applyFont="1" applyFill="1" applyBorder="1" applyAlignment="1">
      <alignment horizontal="right" vertical="center"/>
    </xf>
    <xf numFmtId="0" fontId="27" fillId="0" borderId="0" xfId="13" applyFont="1" applyFill="1" applyAlignment="1">
      <alignment horizontal="left" vertical="center"/>
    </xf>
    <xf numFmtId="0" fontId="4" fillId="0" borderId="0" xfId="11" applyFont="1" applyFill="1" applyBorder="1" applyAlignment="1">
      <alignment horizontal="center" vertical="center"/>
    </xf>
    <xf numFmtId="0" fontId="47" fillId="0" borderId="0" xfId="13" applyBorder="1" applyAlignment="1">
      <alignment horizontal="center" vertical="center"/>
    </xf>
    <xf numFmtId="0" fontId="4" fillId="0" borderId="2" xfId="13" applyFont="1" applyFill="1" applyBorder="1" applyAlignment="1">
      <alignment horizontal="center" vertical="center"/>
    </xf>
    <xf numFmtId="0" fontId="4" fillId="0" borderId="2" xfId="14" applyFont="1" applyFill="1" applyBorder="1" applyAlignment="1" applyProtection="1">
      <alignment horizontal="center" vertical="center" wrapText="1"/>
      <protection locked="0"/>
    </xf>
    <xf numFmtId="0" fontId="29" fillId="0" borderId="2" xfId="13" applyFont="1" applyFill="1" applyBorder="1" applyAlignment="1">
      <alignment horizontal="center" vertical="center"/>
    </xf>
    <xf numFmtId="181" fontId="19" fillId="0" borderId="2" xfId="13" applyNumberFormat="1" applyFont="1" applyBorder="1">
      <alignment vertical="center"/>
    </xf>
    <xf numFmtId="10" fontId="19" fillId="0" borderId="2" xfId="13" applyNumberFormat="1" applyFont="1" applyBorder="1" applyAlignment="1">
      <alignment horizontal="center" vertical="center"/>
    </xf>
    <xf numFmtId="0" fontId="29" fillId="0" borderId="2" xfId="11" applyFont="1" applyFill="1" applyBorder="1" applyAlignment="1">
      <alignment horizontal="left" vertical="center"/>
    </xf>
    <xf numFmtId="10" fontId="19" fillId="0" borderId="2" xfId="13" applyNumberFormat="1" applyFont="1" applyBorder="1">
      <alignment vertical="center"/>
    </xf>
    <xf numFmtId="181" fontId="19" fillId="0" borderId="2" xfId="13" applyNumberFormat="1" applyFont="1" applyFill="1" applyBorder="1">
      <alignment vertical="center"/>
    </xf>
    <xf numFmtId="0" fontId="15" fillId="0" borderId="2" xfId="13" applyFont="1" applyBorder="1">
      <alignment vertical="center"/>
    </xf>
    <xf numFmtId="181" fontId="5" fillId="0" borderId="2" xfId="13" applyNumberFormat="1" applyFont="1" applyFill="1" applyBorder="1">
      <alignment vertical="center"/>
    </xf>
    <xf numFmtId="181" fontId="5" fillId="0" borderId="2" xfId="13" applyNumberFormat="1" applyFont="1" applyBorder="1">
      <alignment vertical="center"/>
    </xf>
    <xf numFmtId="0" fontId="15" fillId="0" borderId="2" xfId="13" applyFont="1" applyBorder="1" applyAlignment="1">
      <alignment horizontal="left" vertical="center" indent="1"/>
    </xf>
    <xf numFmtId="0" fontId="14" fillId="0" borderId="2" xfId="2" applyFont="1" applyFill="1" applyBorder="1" applyAlignment="1">
      <alignment horizontal="left" vertical="center"/>
    </xf>
    <xf numFmtId="179" fontId="14" fillId="0" borderId="2" xfId="11" applyNumberFormat="1" applyFont="1" applyFill="1" applyBorder="1" applyAlignment="1">
      <alignment vertical="center"/>
    </xf>
    <xf numFmtId="0" fontId="15" fillId="0" borderId="2" xfId="13" applyFont="1" applyBorder="1" applyAlignment="1">
      <alignment horizontal="center" vertical="center"/>
    </xf>
    <xf numFmtId="0" fontId="19" fillId="0" borderId="2" xfId="13" applyFont="1" applyBorder="1">
      <alignment vertical="center"/>
    </xf>
    <xf numFmtId="0" fontId="0" fillId="0" borderId="2" xfId="0" applyBorder="1"/>
    <xf numFmtId="0" fontId="30" fillId="0" borderId="0" xfId="13" applyFont="1" applyBorder="1">
      <alignment vertical="center"/>
    </xf>
    <xf numFmtId="184" fontId="31" fillId="0" borderId="0" xfId="13" applyNumberFormat="1" applyFont="1" applyBorder="1" applyAlignment="1">
      <alignment horizontal="right" vertical="center"/>
    </xf>
    <xf numFmtId="0" fontId="1" fillId="0" borderId="0" xfId="2" applyFont="1" applyFill="1" applyAlignment="1">
      <alignment horizontal="right" vertical="center"/>
    </xf>
    <xf numFmtId="0" fontId="1" fillId="2" borderId="0" xfId="6" applyFont="1" applyFill="1" applyAlignment="1"/>
    <xf numFmtId="0" fontId="47" fillId="2" borderId="0" xfId="6" applyFill="1" applyAlignment="1"/>
    <xf numFmtId="181" fontId="47" fillId="2" borderId="0" xfId="6" applyNumberFormat="1" applyFill="1" applyAlignment="1">
      <alignment horizontal="center" vertical="center"/>
    </xf>
    <xf numFmtId="0" fontId="47" fillId="2" borderId="0" xfId="6" applyNumberFormat="1" applyFill="1" applyAlignment="1">
      <alignment horizontal="center" vertical="center"/>
    </xf>
    <xf numFmtId="180" fontId="47" fillId="2" borderId="0" xfId="6" applyNumberFormat="1" applyFill="1" applyAlignment="1">
      <alignment horizontal="center" vertical="center"/>
    </xf>
    <xf numFmtId="182" fontId="47" fillId="2" borderId="0" xfId="6" applyNumberFormat="1" applyFill="1" applyAlignment="1"/>
    <xf numFmtId="180" fontId="47" fillId="2" borderId="0" xfId="6" applyNumberFormat="1" applyFill="1" applyAlignment="1"/>
    <xf numFmtId="0" fontId="13" fillId="2" borderId="0" xfId="6" applyFont="1" applyFill="1" applyAlignment="1">
      <alignment horizontal="center" vertical="center"/>
    </xf>
    <xf numFmtId="181" fontId="13" fillId="2" borderId="0" xfId="6" applyNumberFormat="1" applyFont="1" applyFill="1" applyAlignment="1">
      <alignment horizontal="center" vertical="center"/>
    </xf>
    <xf numFmtId="0" fontId="13" fillId="2" borderId="0" xfId="6" applyNumberFormat="1" applyFont="1" applyFill="1" applyAlignment="1">
      <alignment horizontal="center" vertical="center"/>
    </xf>
    <xf numFmtId="0" fontId="4" fillId="2" borderId="2" xfId="13" applyFont="1" applyFill="1" applyBorder="1" applyAlignment="1">
      <alignment horizontal="center" vertical="center"/>
    </xf>
    <xf numFmtId="181" fontId="4" fillId="2" borderId="2" xfId="14" applyNumberFormat="1" applyFont="1" applyFill="1" applyBorder="1" applyAlignment="1" applyProtection="1">
      <alignment horizontal="center" vertical="center" wrapText="1"/>
      <protection locked="0"/>
    </xf>
    <xf numFmtId="0" fontId="4" fillId="2" borderId="2" xfId="14" applyNumberFormat="1" applyFont="1" applyFill="1" applyBorder="1" applyAlignment="1" applyProtection="1">
      <alignment horizontal="center" vertical="center" wrapText="1"/>
      <protection locked="0"/>
    </xf>
    <xf numFmtId="0" fontId="4" fillId="2" borderId="2" xfId="14" applyFont="1" applyFill="1" applyBorder="1" applyAlignment="1" applyProtection="1">
      <alignment horizontal="center" vertical="center" wrapText="1"/>
      <protection locked="0"/>
    </xf>
    <xf numFmtId="180" fontId="4" fillId="2" borderId="2" xfId="14" applyNumberFormat="1" applyFont="1" applyFill="1" applyBorder="1" applyAlignment="1" applyProtection="1">
      <alignment horizontal="center" vertical="center" wrapText="1"/>
      <protection locked="0"/>
    </xf>
    <xf numFmtId="181" fontId="7" fillId="2" borderId="2" xfId="6" applyNumberFormat="1" applyFont="1" applyFill="1" applyBorder="1" applyAlignment="1">
      <alignment horizontal="right" vertical="center"/>
    </xf>
    <xf numFmtId="0" fontId="7" fillId="2" borderId="2" xfId="6" applyNumberFormat="1" applyFont="1" applyFill="1" applyBorder="1" applyAlignment="1">
      <alignment horizontal="right" vertical="center"/>
    </xf>
    <xf numFmtId="10" fontId="4" fillId="2" borderId="2" xfId="8" applyNumberFormat="1" applyFont="1" applyFill="1" applyBorder="1" applyAlignment="1">
      <alignment horizontal="right" vertical="center"/>
    </xf>
    <xf numFmtId="180" fontId="7" fillId="2" borderId="2" xfId="6" applyNumberFormat="1" applyFont="1" applyFill="1" applyBorder="1" applyAlignment="1">
      <alignment horizontal="right" vertical="center"/>
    </xf>
    <xf numFmtId="182" fontId="4" fillId="2" borderId="2" xfId="6" applyNumberFormat="1" applyFont="1" applyFill="1" applyBorder="1" applyAlignment="1">
      <alignment vertical="center"/>
    </xf>
    <xf numFmtId="0" fontId="5" fillId="2" borderId="2" xfId="6" applyFont="1" applyFill="1" applyBorder="1">
      <alignment vertical="center"/>
    </xf>
    <xf numFmtId="0" fontId="12" fillId="2" borderId="2" xfId="20" applyNumberFormat="1" applyFont="1" applyFill="1" applyBorder="1" applyAlignment="1">
      <alignment horizontal="right" vertical="center"/>
    </xf>
    <xf numFmtId="180" fontId="12" fillId="2" borderId="2" xfId="20" applyNumberFormat="1" applyFont="1" applyFill="1" applyBorder="1" applyAlignment="1">
      <alignment horizontal="right" vertical="center"/>
    </xf>
    <xf numFmtId="181" fontId="12" fillId="2" borderId="2" xfId="20" applyNumberFormat="1" applyFont="1" applyFill="1" applyBorder="1" applyAlignment="1">
      <alignment horizontal="right" vertical="center"/>
    </xf>
    <xf numFmtId="0" fontId="8" fillId="0" borderId="6" xfId="0" applyNumberFormat="1" applyFont="1" applyFill="1" applyBorder="1" applyAlignment="1" applyProtection="1">
      <alignment horizontal="left" vertical="center"/>
    </xf>
    <xf numFmtId="179" fontId="8" fillId="2" borderId="2" xfId="0" applyNumberFormat="1" applyFont="1" applyFill="1" applyBorder="1" applyAlignment="1" applyProtection="1">
      <alignment vertical="center"/>
    </xf>
    <xf numFmtId="181" fontId="1" fillId="2" borderId="2" xfId="20" applyNumberFormat="1" applyFont="1" applyFill="1" applyBorder="1" applyAlignment="1">
      <alignment horizontal="right" vertical="center"/>
    </xf>
    <xf numFmtId="0" fontId="1" fillId="2" borderId="2" xfId="20" applyNumberFormat="1" applyFont="1" applyFill="1" applyBorder="1" applyAlignment="1">
      <alignment horizontal="right" vertical="center"/>
    </xf>
    <xf numFmtId="181" fontId="1" fillId="2" borderId="2" xfId="20" applyNumberFormat="1" applyFont="1" applyFill="1" applyBorder="1" applyAlignment="1">
      <alignment horizontal="center" vertical="center"/>
    </xf>
    <xf numFmtId="0" fontId="1" fillId="2" borderId="2" xfId="20" applyNumberFormat="1" applyFont="1" applyFill="1" applyBorder="1" applyAlignment="1">
      <alignment horizontal="center" vertical="center"/>
    </xf>
    <xf numFmtId="180" fontId="1" fillId="2" borderId="2" xfId="20" applyNumberFormat="1" applyFont="1" applyFill="1" applyBorder="1" applyAlignment="1">
      <alignment horizontal="center" vertical="center"/>
    </xf>
    <xf numFmtId="0" fontId="47" fillId="2" borderId="2" xfId="6" applyFill="1" applyBorder="1">
      <alignment vertical="center"/>
    </xf>
    <xf numFmtId="0" fontId="1" fillId="2" borderId="2" xfId="6" applyFont="1" applyFill="1" applyBorder="1" applyAlignment="1"/>
    <xf numFmtId="0" fontId="32" fillId="2" borderId="2" xfId="13" applyFont="1" applyFill="1" applyBorder="1" applyAlignment="1">
      <alignment horizontal="right" vertical="center"/>
    </xf>
    <xf numFmtId="0" fontId="8" fillId="2" borderId="2" xfId="0" applyFont="1" applyFill="1" applyBorder="1" applyAlignment="1">
      <alignment horizontal="left" vertical="center"/>
    </xf>
    <xf numFmtId="180" fontId="47" fillId="2" borderId="2" xfId="6" applyNumberFormat="1" applyFill="1" applyBorder="1" applyAlignment="1">
      <alignment horizontal="center" vertical="center"/>
    </xf>
    <xf numFmtId="0" fontId="47" fillId="2" borderId="2" xfId="6" applyFill="1" applyBorder="1" applyAlignment="1"/>
    <xf numFmtId="181" fontId="47" fillId="2" borderId="2" xfId="6" applyNumberFormat="1" applyFill="1" applyBorder="1" applyAlignment="1">
      <alignment horizontal="center" vertical="center"/>
    </xf>
    <xf numFmtId="0" fontId="47" fillId="2" borderId="2" xfId="6" applyNumberFormat="1" applyFill="1" applyBorder="1" applyAlignment="1">
      <alignment horizontal="center" vertical="center"/>
    </xf>
    <xf numFmtId="10" fontId="1" fillId="2" borderId="2" xfId="6" applyNumberFormat="1" applyFont="1" applyFill="1" applyBorder="1" applyAlignment="1"/>
    <xf numFmtId="0" fontId="33" fillId="0" borderId="0" xfId="8" applyFont="1" applyFill="1"/>
    <xf numFmtId="0" fontId="1" fillId="0" borderId="0" xfId="8" applyFont="1" applyFill="1"/>
    <xf numFmtId="182" fontId="1" fillId="0" borderId="0" xfId="8" applyNumberFormat="1" applyFont="1" applyFill="1" applyAlignment="1">
      <alignment vertical="center"/>
    </xf>
    <xf numFmtId="181" fontId="1" fillId="0" borderId="0" xfId="8" applyNumberFormat="1" applyFont="1" applyFill="1" applyAlignment="1">
      <alignment horizontal="right" vertical="center"/>
    </xf>
    <xf numFmtId="0" fontId="36" fillId="0" borderId="0" xfId="13" applyFont="1" applyFill="1" applyBorder="1" applyAlignment="1">
      <alignment horizontal="center" vertical="center"/>
    </xf>
    <xf numFmtId="181" fontId="36" fillId="0" borderId="0" xfId="13" applyNumberFormat="1" applyFont="1" applyFill="1" applyBorder="1" applyAlignment="1">
      <alignment horizontal="right" vertical="center"/>
    </xf>
    <xf numFmtId="181" fontId="4" fillId="0" borderId="2" xfId="8" applyNumberFormat="1" applyFont="1" applyFill="1" applyBorder="1" applyAlignment="1">
      <alignment horizontal="center" vertical="center"/>
    </xf>
    <xf numFmtId="0" fontId="37" fillId="0" borderId="6" xfId="8" applyFont="1" applyFill="1" applyBorder="1" applyAlignment="1">
      <alignment vertical="center"/>
    </xf>
    <xf numFmtId="0" fontId="37" fillId="0" borderId="7" xfId="8" applyFont="1" applyFill="1" applyBorder="1" applyAlignment="1">
      <alignment vertical="center"/>
    </xf>
    <xf numFmtId="181" fontId="10" fillId="0" borderId="8" xfId="0" applyNumberFormat="1" applyFont="1" applyFill="1" applyBorder="1" applyAlignment="1" applyProtection="1">
      <alignment horizontal="right" vertical="center"/>
    </xf>
    <xf numFmtId="0" fontId="8" fillId="0" borderId="2" xfId="0" applyNumberFormat="1" applyFont="1" applyFill="1" applyBorder="1" applyAlignment="1" applyProtection="1">
      <alignment horizontal="left" vertical="center"/>
    </xf>
    <xf numFmtId="0" fontId="11" fillId="0" borderId="2" xfId="0" applyNumberFormat="1" applyFont="1" applyFill="1" applyBorder="1" applyAlignment="1" applyProtection="1">
      <alignment horizontal="left" vertical="center"/>
    </xf>
    <xf numFmtId="181" fontId="0" fillId="0" borderId="2" xfId="0" applyNumberFormat="1" applyFill="1" applyBorder="1"/>
    <xf numFmtId="0" fontId="8" fillId="0" borderId="2" xfId="0" applyNumberFormat="1" applyFont="1" applyFill="1" applyBorder="1" applyAlignment="1" applyProtection="1">
      <alignment horizontal="left" vertical="center" indent="1"/>
    </xf>
    <xf numFmtId="0" fontId="8" fillId="0" borderId="2" xfId="0" applyNumberFormat="1" applyFont="1" applyFill="1" applyBorder="1" applyAlignment="1" applyProtection="1">
      <alignment horizontal="left" vertical="center" indent="2"/>
    </xf>
    <xf numFmtId="182" fontId="1" fillId="0" borderId="0" xfId="8" applyNumberFormat="1" applyFont="1" applyFill="1"/>
    <xf numFmtId="0" fontId="1" fillId="2" borderId="0" xfId="15" applyFont="1" applyFill="1" applyAlignment="1">
      <alignment vertical="center"/>
    </xf>
    <xf numFmtId="181" fontId="1" fillId="2" borderId="0" xfId="15" applyNumberFormat="1" applyFont="1" applyFill="1"/>
    <xf numFmtId="0" fontId="1" fillId="2" borderId="0" xfId="15" applyNumberFormat="1" applyFont="1" applyFill="1"/>
    <xf numFmtId="182" fontId="1" fillId="2" borderId="0" xfId="15" applyNumberFormat="1" applyFont="1" applyFill="1" applyAlignment="1">
      <alignment horizontal="left" vertical="center"/>
    </xf>
    <xf numFmtId="181" fontId="1" fillId="0" borderId="0" xfId="15" applyNumberFormat="1" applyFont="1" applyFill="1"/>
    <xf numFmtId="180" fontId="1" fillId="2" borderId="0" xfId="15" applyNumberFormat="1" applyFont="1" applyFill="1"/>
    <xf numFmtId="0" fontId="1" fillId="2" borderId="0" xfId="15" applyFont="1" applyFill="1"/>
    <xf numFmtId="181" fontId="2" fillId="2" borderId="0" xfId="13" applyNumberFormat="1" applyFont="1" applyFill="1" applyAlignment="1">
      <alignment horizontal="left" vertical="center"/>
    </xf>
    <xf numFmtId="181" fontId="2" fillId="0" borderId="0" xfId="13" applyNumberFormat="1" applyFont="1" applyFill="1" applyAlignment="1">
      <alignment horizontal="left" vertical="center"/>
    </xf>
    <xf numFmtId="180" fontId="2" fillId="2" borderId="0" xfId="13" applyNumberFormat="1" applyFont="1" applyFill="1" applyAlignment="1">
      <alignment horizontal="left" vertical="center"/>
    </xf>
    <xf numFmtId="181" fontId="47" fillId="2" borderId="0" xfId="13" applyNumberFormat="1" applyFill="1" applyBorder="1" applyAlignment="1">
      <alignment horizontal="center" vertical="center"/>
    </xf>
    <xf numFmtId="181" fontId="47" fillId="0" borderId="0" xfId="13" applyNumberFormat="1" applyFill="1" applyBorder="1" applyAlignment="1">
      <alignment horizontal="center" vertical="center"/>
    </xf>
    <xf numFmtId="180" fontId="0" fillId="2" borderId="0" xfId="13" applyNumberFormat="1" applyFont="1" applyFill="1" applyBorder="1" applyAlignment="1">
      <alignment horizontal="center" vertical="center"/>
    </xf>
    <xf numFmtId="0" fontId="4" fillId="2" borderId="2" xfId="15" applyFont="1" applyFill="1" applyBorder="1" applyAlignment="1">
      <alignment horizontal="center" vertical="center"/>
    </xf>
    <xf numFmtId="181" fontId="38" fillId="2" borderId="2" xfId="13" applyNumberFormat="1" applyFont="1" applyFill="1" applyBorder="1" applyAlignment="1">
      <alignment horizontal="center" vertical="center"/>
    </xf>
    <xf numFmtId="0" fontId="5" fillId="2" borderId="2" xfId="13" applyFont="1" applyFill="1" applyBorder="1" applyAlignment="1">
      <alignment horizontal="center" vertical="center"/>
    </xf>
    <xf numFmtId="0" fontId="4" fillId="2" borderId="2" xfId="15" applyFont="1" applyFill="1" applyBorder="1" applyAlignment="1">
      <alignment horizontal="left" vertical="center"/>
    </xf>
    <xf numFmtId="179" fontId="5" fillId="2" borderId="2" xfId="13" applyNumberFormat="1" applyFont="1" applyFill="1" applyBorder="1" applyAlignment="1">
      <alignment horizontal="center" vertical="center"/>
    </xf>
    <xf numFmtId="0" fontId="5" fillId="2" borderId="2" xfId="13" applyFont="1" applyFill="1" applyBorder="1" applyAlignment="1">
      <alignment vertical="center"/>
    </xf>
    <xf numFmtId="181" fontId="5" fillId="2" borderId="2" xfId="13" applyNumberFormat="1" applyFont="1" applyFill="1" applyBorder="1" applyAlignment="1">
      <alignment horizontal="center" vertical="center"/>
    </xf>
    <xf numFmtId="0" fontId="5" fillId="2" borderId="2" xfId="13" applyNumberFormat="1" applyFont="1" applyFill="1" applyBorder="1" applyAlignment="1">
      <alignment horizontal="center" vertical="center"/>
    </xf>
    <xf numFmtId="3" fontId="36" fillId="0" borderId="2" xfId="12" applyNumberFormat="1" applyFont="1" applyFill="1" applyBorder="1" applyAlignment="1" applyProtection="1">
      <alignment horizontal="left" vertical="center"/>
    </xf>
    <xf numFmtId="0" fontId="5" fillId="2" borderId="2" xfId="13" applyFont="1" applyFill="1" applyBorder="1">
      <alignment vertical="center"/>
    </xf>
    <xf numFmtId="181" fontId="8" fillId="2" borderId="2" xfId="0" applyNumberFormat="1" applyFont="1" applyFill="1" applyBorder="1" applyAlignment="1" applyProtection="1">
      <alignment horizontal="center" vertical="center"/>
    </xf>
    <xf numFmtId="0" fontId="5" fillId="2" borderId="2" xfId="13" applyFont="1" applyFill="1" applyBorder="1" applyAlignment="1">
      <alignment horizontal="left" vertical="center"/>
    </xf>
    <xf numFmtId="0" fontId="36" fillId="0" borderId="2" xfId="12" applyFont="1" applyFill="1" applyBorder="1" applyAlignment="1">
      <alignment horizontal="left" vertical="center"/>
    </xf>
    <xf numFmtId="181" fontId="12" fillId="2" borderId="2" xfId="0" applyNumberFormat="1" applyFont="1" applyFill="1" applyBorder="1" applyAlignment="1">
      <alignment horizontal="center" vertical="center"/>
    </xf>
    <xf numFmtId="181" fontId="12" fillId="0" borderId="2" xfId="15" applyNumberFormat="1" applyFont="1" applyFill="1" applyBorder="1" applyAlignment="1">
      <alignment horizontal="center" vertical="center"/>
    </xf>
    <xf numFmtId="181" fontId="12" fillId="2" borderId="2" xfId="15" applyNumberFormat="1" applyFont="1" applyFill="1" applyBorder="1" applyAlignment="1">
      <alignment horizontal="center" vertical="center"/>
    </xf>
    <xf numFmtId="181" fontId="12" fillId="2" borderId="2" xfId="15" applyNumberFormat="1" applyFont="1" applyFill="1" applyBorder="1" applyAlignment="1">
      <alignment horizontal="right" vertical="center"/>
    </xf>
    <xf numFmtId="0" fontId="12" fillId="2" borderId="2" xfId="15" applyNumberFormat="1" applyFont="1" applyFill="1" applyBorder="1" applyAlignment="1">
      <alignment horizontal="right" vertical="center"/>
    </xf>
    <xf numFmtId="0" fontId="15" fillId="2" borderId="2" xfId="10" applyFont="1" applyFill="1" applyBorder="1" applyAlignment="1">
      <alignment horizontal="left" vertical="center" wrapText="1"/>
    </xf>
    <xf numFmtId="181" fontId="12" fillId="0" borderId="2" xfId="15" applyNumberFormat="1" applyFont="1" applyFill="1" applyBorder="1" applyAlignment="1">
      <alignment horizontal="right" vertical="center"/>
    </xf>
    <xf numFmtId="180" fontId="12" fillId="2" borderId="2" xfId="15" applyNumberFormat="1" applyFont="1" applyFill="1" applyBorder="1" applyAlignment="1">
      <alignment horizontal="right" vertical="center"/>
    </xf>
    <xf numFmtId="0" fontId="1" fillId="2" borderId="2" xfId="15" applyFont="1" applyFill="1" applyBorder="1"/>
    <xf numFmtId="181" fontId="1" fillId="2" borderId="2" xfId="15" applyNumberFormat="1" applyFont="1" applyFill="1" applyBorder="1"/>
    <xf numFmtId="0" fontId="1" fillId="2" borderId="2" xfId="15" applyNumberFormat="1" applyFont="1" applyFill="1" applyBorder="1"/>
    <xf numFmtId="181" fontId="1" fillId="0" borderId="2" xfId="15" applyNumberFormat="1" applyFont="1" applyFill="1" applyBorder="1"/>
    <xf numFmtId="0" fontId="1" fillId="2" borderId="0" xfId="15" applyFont="1" applyFill="1" applyAlignment="1">
      <alignment horizontal="left"/>
    </xf>
    <xf numFmtId="0" fontId="20" fillId="0" borderId="0" xfId="0" applyFont="1" applyFill="1" applyAlignment="1">
      <alignment vertical="center"/>
    </xf>
    <xf numFmtId="0" fontId="21" fillId="0" borderId="0" xfId="0" applyFont="1" applyFill="1" applyAlignment="1">
      <alignment horizontal="left" vertical="center" indent="2"/>
    </xf>
    <xf numFmtId="0" fontId="21" fillId="0" borderId="0" xfId="0" applyFont="1" applyFill="1" applyAlignment="1">
      <alignment vertical="center"/>
    </xf>
    <xf numFmtId="181" fontId="39" fillId="2" borderId="0" xfId="0" applyNumberFormat="1" applyFont="1" applyFill="1" applyAlignment="1">
      <alignment horizontal="right" vertical="center"/>
    </xf>
    <xf numFmtId="0" fontId="21" fillId="0" borderId="0" xfId="0" applyFont="1" applyFill="1" applyBorder="1" applyAlignment="1">
      <alignment vertical="center"/>
    </xf>
    <xf numFmtId="0" fontId="2" fillId="0" borderId="0" xfId="13" applyFont="1" applyFill="1" applyAlignment="1">
      <alignment vertical="center"/>
    </xf>
    <xf numFmtId="181" fontId="2" fillId="0" borderId="0" xfId="13" applyNumberFormat="1" applyFont="1" applyFill="1" applyAlignment="1">
      <alignment vertical="center"/>
    </xf>
    <xf numFmtId="0" fontId="20" fillId="0" borderId="0" xfId="0" applyFont="1" applyFill="1" applyBorder="1" applyAlignment="1">
      <alignment vertical="center"/>
    </xf>
    <xf numFmtId="181" fontId="40" fillId="2" borderId="2" xfId="17" applyNumberFormat="1" applyFont="1" applyFill="1" applyBorder="1" applyAlignment="1">
      <alignment horizontal="right" vertical="center"/>
    </xf>
    <xf numFmtId="181" fontId="11" fillId="0" borderId="2" xfId="0" applyNumberFormat="1" applyFont="1" applyFill="1" applyBorder="1" applyAlignment="1" applyProtection="1">
      <alignment horizontal="right" vertical="center"/>
    </xf>
    <xf numFmtId="0" fontId="21" fillId="0" borderId="2" xfId="0" applyNumberFormat="1" applyFont="1" applyFill="1" applyBorder="1" applyAlignment="1" applyProtection="1">
      <alignment horizontal="left" vertical="center"/>
    </xf>
    <xf numFmtId="181" fontId="21" fillId="0" borderId="2" xfId="0" applyNumberFormat="1" applyFont="1" applyFill="1" applyBorder="1" applyAlignment="1" applyProtection="1">
      <alignment horizontal="right" vertical="center"/>
    </xf>
    <xf numFmtId="0" fontId="47" fillId="0" borderId="0" xfId="13" applyFill="1" applyAlignment="1">
      <alignment horizontal="left" vertical="center"/>
    </xf>
    <xf numFmtId="0" fontId="47" fillId="0" borderId="0" xfId="13" applyFill="1">
      <alignment vertical="center"/>
    </xf>
    <xf numFmtId="181" fontId="47" fillId="0" borderId="0" xfId="13" applyNumberFormat="1" applyFill="1">
      <alignment vertical="center"/>
    </xf>
    <xf numFmtId="0" fontId="47" fillId="0" borderId="0" xfId="13" applyNumberFormat="1" applyFill="1">
      <alignment vertical="center"/>
    </xf>
    <xf numFmtId="0" fontId="42" fillId="0" borderId="0" xfId="13" applyFont="1" applyFill="1" applyAlignment="1">
      <alignment horizontal="center" vertical="center"/>
    </xf>
    <xf numFmtId="181" fontId="42" fillId="0" borderId="0" xfId="13" applyNumberFormat="1" applyFont="1" applyFill="1" applyAlignment="1">
      <alignment horizontal="center" vertical="center"/>
    </xf>
    <xf numFmtId="0" fontId="42" fillId="0" borderId="0" xfId="13" applyNumberFormat="1" applyFont="1" applyFill="1" applyAlignment="1">
      <alignment horizontal="center" vertical="center"/>
    </xf>
    <xf numFmtId="181" fontId="24" fillId="2" borderId="2" xfId="10" applyNumberFormat="1" applyFont="1" applyFill="1" applyBorder="1">
      <alignment vertical="center"/>
    </xf>
    <xf numFmtId="180" fontId="24" fillId="2" borderId="2" xfId="10" applyNumberFormat="1" applyFont="1" applyFill="1" applyBorder="1">
      <alignment vertical="center"/>
    </xf>
    <xf numFmtId="0" fontId="4" fillId="2" borderId="2" xfId="4" applyFont="1" applyFill="1" applyBorder="1" applyAlignment="1" applyProtection="1">
      <alignment horizontal="left" vertical="center" wrapText="1"/>
      <protection locked="0"/>
    </xf>
    <xf numFmtId="0" fontId="43" fillId="0" borderId="2" xfId="10" applyFont="1" applyFill="1" applyBorder="1">
      <alignment vertical="center"/>
    </xf>
    <xf numFmtId="181" fontId="44" fillId="0" borderId="2" xfId="10" applyNumberFormat="1" applyFont="1" applyFill="1" applyBorder="1" applyAlignment="1">
      <alignment horizontal="right" vertical="center"/>
    </xf>
    <xf numFmtId="181" fontId="15" fillId="2" borderId="2" xfId="10" applyNumberFormat="1" applyFont="1" applyFill="1" applyBorder="1" applyAlignment="1">
      <alignment horizontal="right" vertical="center"/>
    </xf>
    <xf numFmtId="180" fontId="15" fillId="2" borderId="2" xfId="10" applyNumberFormat="1" applyFont="1" applyFill="1" applyBorder="1" applyAlignment="1">
      <alignment horizontal="right" vertical="center"/>
    </xf>
    <xf numFmtId="0" fontId="36" fillId="0" borderId="2" xfId="15" applyFont="1" applyFill="1" applyBorder="1" applyAlignment="1">
      <alignment vertical="center"/>
    </xf>
    <xf numFmtId="181" fontId="36" fillId="0" borderId="2" xfId="15" applyNumberFormat="1" applyFont="1" applyFill="1" applyBorder="1" applyAlignment="1">
      <alignment vertical="center"/>
    </xf>
    <xf numFmtId="181" fontId="43" fillId="0" borderId="2" xfId="10" applyNumberFormat="1" applyFont="1" applyFill="1" applyBorder="1" applyAlignment="1">
      <alignment horizontal="right" vertical="center"/>
    </xf>
    <xf numFmtId="0" fontId="45" fillId="2" borderId="2" xfId="13" applyNumberFormat="1" applyFont="1" applyFill="1" applyBorder="1">
      <alignment vertical="center"/>
    </xf>
    <xf numFmtId="181" fontId="36" fillId="0" borderId="2" xfId="15" applyNumberFormat="1" applyFont="1" applyFill="1" applyBorder="1" applyAlignment="1" applyProtection="1">
      <alignment vertical="center"/>
    </xf>
    <xf numFmtId="181" fontId="46" fillId="0" borderId="2" xfId="15" applyNumberFormat="1" applyFont="1" applyFill="1" applyBorder="1" applyAlignment="1">
      <alignment vertical="center"/>
    </xf>
    <xf numFmtId="181" fontId="0" fillId="0" borderId="2" xfId="10" applyNumberFormat="1" applyFont="1" applyFill="1" applyBorder="1">
      <alignment vertical="center"/>
    </xf>
    <xf numFmtId="0" fontId="43" fillId="0" borderId="2" xfId="10" applyFont="1" applyFill="1" applyBorder="1" applyAlignment="1">
      <alignment vertical="center" wrapText="1"/>
    </xf>
    <xf numFmtId="0" fontId="0" fillId="0" borderId="2" xfId="10" applyFont="1" applyFill="1" applyBorder="1">
      <alignment vertical="center"/>
    </xf>
    <xf numFmtId="181" fontId="47" fillId="2" borderId="2" xfId="10" applyNumberFormat="1" applyFill="1" applyBorder="1">
      <alignment vertical="center"/>
    </xf>
    <xf numFmtId="181" fontId="47" fillId="0" borderId="2" xfId="13" applyNumberFormat="1" applyFill="1" applyBorder="1">
      <alignment vertical="center"/>
    </xf>
    <xf numFmtId="0" fontId="47" fillId="2" borderId="2" xfId="13" applyFill="1" applyBorder="1">
      <alignment vertical="center"/>
    </xf>
    <xf numFmtId="181" fontId="47" fillId="2" borderId="2" xfId="13" applyNumberFormat="1" applyFill="1" applyBorder="1">
      <alignment vertical="center"/>
    </xf>
    <xf numFmtId="0" fontId="0" fillId="2" borderId="2" xfId="13" applyNumberFormat="1" applyFont="1" applyFill="1" applyBorder="1">
      <alignment vertical="center"/>
    </xf>
    <xf numFmtId="0" fontId="32" fillId="2" borderId="2" xfId="13" applyNumberFormat="1" applyFont="1" applyFill="1" applyBorder="1" applyAlignment="1">
      <alignment horizontal="right" vertical="center"/>
    </xf>
    <xf numFmtId="181" fontId="15" fillId="0" borderId="2" xfId="10" applyNumberFormat="1" applyFont="1" applyFill="1" applyBorder="1">
      <alignment vertical="center"/>
    </xf>
    <xf numFmtId="0" fontId="5" fillId="0" borderId="2" xfId="13" applyNumberFormat="1" applyFont="1" applyFill="1" applyBorder="1" applyAlignment="1">
      <alignment horizontal="right" vertical="center"/>
    </xf>
    <xf numFmtId="0" fontId="47" fillId="0" borderId="2" xfId="13" applyNumberFormat="1" applyFill="1" applyBorder="1">
      <alignment vertical="center"/>
    </xf>
    <xf numFmtId="0" fontId="47" fillId="0" borderId="2" xfId="13" applyFill="1" applyBorder="1">
      <alignment vertical="center"/>
    </xf>
    <xf numFmtId="0" fontId="2" fillId="0" borderId="0" xfId="13" applyFont="1" applyFill="1" applyAlignment="1">
      <alignment horizontal="left" vertical="center"/>
    </xf>
    <xf numFmtId="0" fontId="41" fillId="0" borderId="0" xfId="13" applyFont="1" applyFill="1" applyAlignment="1">
      <alignment horizontal="center" vertical="center"/>
    </xf>
    <xf numFmtId="0" fontId="0" fillId="2" borderId="3" xfId="13" applyFont="1" applyFill="1" applyBorder="1" applyAlignment="1">
      <alignment horizontal="left" vertical="center" wrapText="1"/>
    </xf>
    <xf numFmtId="0" fontId="3" fillId="0" borderId="0" xfId="13" applyFont="1" applyFill="1" applyAlignment="1">
      <alignment horizontal="center" vertical="center"/>
    </xf>
    <xf numFmtId="0" fontId="47" fillId="0" borderId="1" xfId="13" applyFill="1" applyBorder="1" applyAlignment="1">
      <alignment horizontal="right"/>
    </xf>
    <xf numFmtId="0" fontId="4" fillId="0" borderId="2" xfId="17" applyFont="1" applyFill="1" applyBorder="1" applyAlignment="1">
      <alignment horizontal="left" vertical="center" indent="2"/>
    </xf>
    <xf numFmtId="0" fontId="6" fillId="0" borderId="2" xfId="4" applyFont="1" applyFill="1" applyBorder="1" applyAlignment="1" applyProtection="1">
      <alignment horizontal="left" vertical="center" wrapText="1" indent="2"/>
      <protection locked="0"/>
    </xf>
    <xf numFmtId="0" fontId="47" fillId="0" borderId="3" xfId="13" applyFill="1" applyBorder="1" applyAlignment="1">
      <alignment vertical="center" wrapText="1"/>
    </xf>
    <xf numFmtId="0" fontId="2" fillId="2" borderId="0" xfId="13" applyFont="1" applyFill="1" applyAlignment="1">
      <alignment horizontal="left" vertical="center"/>
    </xf>
    <xf numFmtId="0" fontId="3" fillId="2" borderId="0" xfId="13" applyFont="1" applyFill="1" applyAlignment="1">
      <alignment horizontal="center" vertical="center"/>
    </xf>
    <xf numFmtId="0" fontId="47" fillId="2" borderId="1" xfId="13" applyFill="1" applyBorder="1" applyAlignment="1">
      <alignment horizontal="center" vertical="center"/>
    </xf>
    <xf numFmtId="0" fontId="47" fillId="2" borderId="0" xfId="13" applyFill="1" applyAlignment="1">
      <alignment horizontal="left" vertical="center" wrapText="1"/>
    </xf>
    <xf numFmtId="0" fontId="34" fillId="0" borderId="0" xfId="13" applyFont="1" applyFill="1" applyAlignment="1">
      <alignment horizontal="left" vertical="center"/>
    </xf>
    <xf numFmtId="0" fontId="35" fillId="0" borderId="0" xfId="13" applyFont="1" applyFill="1" applyAlignment="1">
      <alignment horizontal="center" vertical="center"/>
    </xf>
    <xf numFmtId="0" fontId="4" fillId="0" borderId="2" xfId="8" applyFont="1" applyFill="1" applyBorder="1" applyAlignment="1">
      <alignment horizontal="center" vertical="center"/>
    </xf>
    <xf numFmtId="0" fontId="5" fillId="2" borderId="1" xfId="6" applyFont="1" applyFill="1" applyBorder="1" applyAlignment="1">
      <alignment horizontal="right" vertical="center"/>
    </xf>
    <xf numFmtId="0" fontId="47" fillId="2" borderId="0" xfId="6" applyFill="1" applyAlignment="1">
      <alignment horizontal="left" vertical="center" wrapText="1"/>
    </xf>
    <xf numFmtId="0" fontId="27" fillId="0" borderId="0" xfId="13" applyFont="1" applyFill="1" applyAlignment="1">
      <alignment horizontal="left" vertical="center"/>
    </xf>
    <xf numFmtId="0" fontId="28" fillId="0" borderId="0" xfId="13" applyFont="1" applyFill="1" applyAlignment="1">
      <alignment horizontal="center" vertical="center"/>
    </xf>
    <xf numFmtId="179" fontId="4" fillId="0" borderId="0" xfId="11" applyNumberFormat="1" applyFont="1" applyFill="1" applyBorder="1" applyAlignment="1">
      <alignment horizontal="center" vertical="center"/>
    </xf>
    <xf numFmtId="0" fontId="4" fillId="0" borderId="0" xfId="11" applyFont="1" applyFill="1" applyBorder="1" applyAlignment="1">
      <alignment horizontal="center" vertical="center"/>
    </xf>
    <xf numFmtId="0" fontId="47" fillId="0" borderId="0" xfId="9" applyFill="1" applyAlignment="1">
      <alignment horizontal="left" vertical="center" wrapText="1"/>
    </xf>
    <xf numFmtId="0" fontId="0" fillId="0" borderId="3" xfId="10" applyFont="1" applyFill="1" applyBorder="1" applyAlignment="1">
      <alignment horizontal="left" vertical="center" wrapText="1"/>
    </xf>
    <xf numFmtId="0" fontId="47" fillId="0" borderId="1" xfId="10" applyFill="1" applyBorder="1" applyAlignment="1">
      <alignment horizontal="right" vertical="center"/>
    </xf>
    <xf numFmtId="0" fontId="17" fillId="0" borderId="0" xfId="10" applyFont="1" applyFill="1" applyBorder="1" applyAlignment="1">
      <alignment horizontal="center" vertical="center"/>
    </xf>
    <xf numFmtId="0" fontId="47" fillId="2" borderId="1" xfId="10" applyFill="1" applyBorder="1" applyAlignment="1">
      <alignment horizontal="center" vertical="center"/>
    </xf>
    <xf numFmtId="183" fontId="4" fillId="2" borderId="2" xfId="1" applyNumberFormat="1" applyFont="1" applyFill="1" applyBorder="1" applyAlignment="1">
      <alignment horizontal="center" vertical="center" wrapText="1"/>
    </xf>
    <xf numFmtId="0" fontId="8" fillId="0" borderId="0" xfId="10" applyFont="1" applyFill="1" applyAlignment="1">
      <alignment horizontal="left" vertical="center" wrapText="1"/>
    </xf>
    <xf numFmtId="0" fontId="0" fillId="0" borderId="0" xfId="10" applyFont="1" applyFill="1" applyAlignment="1">
      <alignment horizontal="left" vertical="center" wrapText="1"/>
    </xf>
    <xf numFmtId="0" fontId="4" fillId="2" borderId="2" xfId="10" applyFont="1" applyFill="1" applyBorder="1" applyAlignment="1">
      <alignment horizontal="center" vertical="center" wrapText="1"/>
    </xf>
    <xf numFmtId="182" fontId="2" fillId="0" borderId="0" xfId="13" applyNumberFormat="1" applyFont="1" applyFill="1" applyAlignment="1">
      <alignment horizontal="left" vertical="center"/>
    </xf>
    <xf numFmtId="0" fontId="47" fillId="0" borderId="1" xfId="13" applyFill="1" applyBorder="1" applyAlignment="1">
      <alignment horizontal="center" vertical="center"/>
    </xf>
    <xf numFmtId="0" fontId="47" fillId="0" borderId="2" xfId="9" applyFill="1" applyBorder="1" applyAlignment="1">
      <alignment horizontal="left" vertical="center" wrapText="1"/>
    </xf>
    <xf numFmtId="0" fontId="47" fillId="2" borderId="0" xfId="9" applyFill="1" applyAlignment="1">
      <alignment horizontal="left" vertical="center" wrapText="1"/>
    </xf>
    <xf numFmtId="0" fontId="4" fillId="0" borderId="1" xfId="11" applyFont="1" applyFill="1" applyBorder="1" applyAlignment="1">
      <alignment horizontal="center" vertical="center"/>
    </xf>
    <xf numFmtId="0" fontId="47" fillId="0" borderId="3" xfId="9" applyFill="1" applyBorder="1" applyAlignment="1">
      <alignment horizontal="left" vertical="center" wrapText="1"/>
    </xf>
  </cellXfs>
  <cellStyles count="21">
    <cellStyle name="常规" xfId="0" builtinId="0"/>
    <cellStyle name="常规 10 2" xfId="11"/>
    <cellStyle name="常规 11" xfId="12"/>
    <cellStyle name="常规 2" xfId="13"/>
    <cellStyle name="常规 2 2 3" xfId="6"/>
    <cellStyle name="常规 2 3 2" xfId="10"/>
    <cellStyle name="常规 2 9" xfId="5"/>
    <cellStyle name="常规 3" xfId="15"/>
    <cellStyle name="常规 3 2 2" xfId="2"/>
    <cellStyle name="常规 3 3" xfId="8"/>
    <cellStyle name="常规 3 4" xfId="9"/>
    <cellStyle name="常规 3 5" xfId="16"/>
    <cellStyle name="常规 4" xfId="17"/>
    <cellStyle name="常规 4 2" xfId="18"/>
    <cellStyle name="常规 6 2" xfId="3"/>
    <cellStyle name="常规 7" xfId="19"/>
    <cellStyle name="常规 9" xfId="4"/>
    <cellStyle name="常规_2007人代会数据 2" xfId="14"/>
    <cellStyle name="千位分隔" xfId="1" builtinId="3"/>
    <cellStyle name="千位分隔[0] 2" xfId="7"/>
    <cellStyle name="千位分隔[0] 3 2" xfId="20"/>
  </cellStyles>
  <dxfs count="0"/>
  <tableStyles count="0" defaultTableStyle="TableStyleMedium2" defaultPivotStyle="Pivot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H37"/>
  <sheetViews>
    <sheetView showZeros="0" topLeftCell="A4" workbookViewId="0">
      <selection activeCell="I12" sqref="I12"/>
    </sheetView>
  </sheetViews>
  <sheetFormatPr defaultColWidth="9" defaultRowHeight="13.5"/>
  <cols>
    <col min="1" max="1" width="29.125" style="260" customWidth="1"/>
    <col min="2" max="2" width="11.875" style="261" customWidth="1"/>
    <col min="3" max="3" width="12.125" style="261" customWidth="1"/>
    <col min="4" max="4" width="12.25" style="262" hidden="1" customWidth="1"/>
    <col min="5" max="5" width="31.125" style="260" customWidth="1"/>
    <col min="6" max="6" width="11.875" style="261" customWidth="1"/>
    <col min="7" max="7" width="12.125" style="261" customWidth="1"/>
    <col min="8" max="8" width="10.75" style="260" hidden="1" customWidth="1"/>
    <col min="9" max="248" width="9" style="260"/>
    <col min="249" max="249" width="4.875" style="260" customWidth="1"/>
    <col min="250" max="250" width="30.625" style="260" customWidth="1"/>
    <col min="251" max="251" width="17" style="260" customWidth="1"/>
    <col min="252" max="252" width="13.5" style="260" customWidth="1"/>
    <col min="253" max="253" width="32.125" style="260" customWidth="1"/>
    <col min="254" max="254" width="15.5" style="260" customWidth="1"/>
    <col min="255" max="255" width="12.25" style="260" customWidth="1"/>
    <col min="256" max="504" width="9" style="260"/>
    <col min="505" max="505" width="4.875" style="260" customWidth="1"/>
    <col min="506" max="506" width="30.625" style="260" customWidth="1"/>
    <col min="507" max="507" width="17" style="260" customWidth="1"/>
    <col min="508" max="508" width="13.5" style="260" customWidth="1"/>
    <col min="509" max="509" width="32.125" style="260" customWidth="1"/>
    <col min="510" max="510" width="15.5" style="260" customWidth="1"/>
    <col min="511" max="511" width="12.25" style="260" customWidth="1"/>
    <col min="512" max="760" width="9" style="260"/>
    <col min="761" max="761" width="4.875" style="260" customWidth="1"/>
    <col min="762" max="762" width="30.625" style="260" customWidth="1"/>
    <col min="763" max="763" width="17" style="260" customWidth="1"/>
    <col min="764" max="764" width="13.5" style="260" customWidth="1"/>
    <col min="765" max="765" width="32.125" style="260" customWidth="1"/>
    <col min="766" max="766" width="15.5" style="260" customWidth="1"/>
    <col min="767" max="767" width="12.25" style="260" customWidth="1"/>
    <col min="768" max="1016" width="9" style="260"/>
    <col min="1017" max="1017" width="4.875" style="260" customWidth="1"/>
    <col min="1018" max="1018" width="30.625" style="260" customWidth="1"/>
    <col min="1019" max="1019" width="17" style="260" customWidth="1"/>
    <col min="1020" max="1020" width="13.5" style="260" customWidth="1"/>
    <col min="1021" max="1021" width="32.125" style="260" customWidth="1"/>
    <col min="1022" max="1022" width="15.5" style="260" customWidth="1"/>
    <col min="1023" max="1023" width="12.25" style="260" customWidth="1"/>
    <col min="1024" max="1272" width="9" style="260"/>
    <col min="1273" max="1273" width="4.875" style="260" customWidth="1"/>
    <col min="1274" max="1274" width="30.625" style="260" customWidth="1"/>
    <col min="1275" max="1275" width="17" style="260" customWidth="1"/>
    <col min="1276" max="1276" width="13.5" style="260" customWidth="1"/>
    <col min="1277" max="1277" width="32.125" style="260" customWidth="1"/>
    <col min="1278" max="1278" width="15.5" style="260" customWidth="1"/>
    <col min="1279" max="1279" width="12.25" style="260" customWidth="1"/>
    <col min="1280" max="1528" width="9" style="260"/>
    <col min="1529" max="1529" width="4.875" style="260" customWidth="1"/>
    <col min="1530" max="1530" width="30.625" style="260" customWidth="1"/>
    <col min="1531" max="1531" width="17" style="260" customWidth="1"/>
    <col min="1532" max="1532" width="13.5" style="260" customWidth="1"/>
    <col min="1533" max="1533" width="32.125" style="260" customWidth="1"/>
    <col min="1534" max="1534" width="15.5" style="260" customWidth="1"/>
    <col min="1535" max="1535" width="12.25" style="260" customWidth="1"/>
    <col min="1536" max="1784" width="9" style="260"/>
    <col min="1785" max="1785" width="4.875" style="260" customWidth="1"/>
    <col min="1786" max="1786" width="30.625" style="260" customWidth="1"/>
    <col min="1787" max="1787" width="17" style="260" customWidth="1"/>
    <col min="1788" max="1788" width="13.5" style="260" customWidth="1"/>
    <col min="1789" max="1789" width="32.125" style="260" customWidth="1"/>
    <col min="1790" max="1790" width="15.5" style="260" customWidth="1"/>
    <col min="1791" max="1791" width="12.25" style="260" customWidth="1"/>
    <col min="1792" max="2040" width="9" style="260"/>
    <col min="2041" max="2041" width="4.875" style="260" customWidth="1"/>
    <col min="2042" max="2042" width="30.625" style="260" customWidth="1"/>
    <col min="2043" max="2043" width="17" style="260" customWidth="1"/>
    <col min="2044" max="2044" width="13.5" style="260" customWidth="1"/>
    <col min="2045" max="2045" width="32.125" style="260" customWidth="1"/>
    <col min="2046" max="2046" width="15.5" style="260" customWidth="1"/>
    <col min="2047" max="2047" width="12.25" style="260" customWidth="1"/>
    <col min="2048" max="2296" width="9" style="260"/>
    <col min="2297" max="2297" width="4.875" style="260" customWidth="1"/>
    <col min="2298" max="2298" width="30.625" style="260" customWidth="1"/>
    <col min="2299" max="2299" width="17" style="260" customWidth="1"/>
    <col min="2300" max="2300" width="13.5" style="260" customWidth="1"/>
    <col min="2301" max="2301" width="32.125" style="260" customWidth="1"/>
    <col min="2302" max="2302" width="15.5" style="260" customWidth="1"/>
    <col min="2303" max="2303" width="12.25" style="260" customWidth="1"/>
    <col min="2304" max="2552" width="9" style="260"/>
    <col min="2553" max="2553" width="4.875" style="260" customWidth="1"/>
    <col min="2554" max="2554" width="30.625" style="260" customWidth="1"/>
    <col min="2555" max="2555" width="17" style="260" customWidth="1"/>
    <col min="2556" max="2556" width="13.5" style="260" customWidth="1"/>
    <col min="2557" max="2557" width="32.125" style="260" customWidth="1"/>
    <col min="2558" max="2558" width="15.5" style="260" customWidth="1"/>
    <col min="2559" max="2559" width="12.25" style="260" customWidth="1"/>
    <col min="2560" max="2808" width="9" style="260"/>
    <col min="2809" max="2809" width="4.875" style="260" customWidth="1"/>
    <col min="2810" max="2810" width="30.625" style="260" customWidth="1"/>
    <col min="2811" max="2811" width="17" style="260" customWidth="1"/>
    <col min="2812" max="2812" width="13.5" style="260" customWidth="1"/>
    <col min="2813" max="2813" width="32.125" style="260" customWidth="1"/>
    <col min="2814" max="2814" width="15.5" style="260" customWidth="1"/>
    <col min="2815" max="2815" width="12.25" style="260" customWidth="1"/>
    <col min="2816" max="3064" width="9" style="260"/>
    <col min="3065" max="3065" width="4.875" style="260" customWidth="1"/>
    <col min="3066" max="3066" width="30.625" style="260" customWidth="1"/>
    <col min="3067" max="3067" width="17" style="260" customWidth="1"/>
    <col min="3068" max="3068" width="13.5" style="260" customWidth="1"/>
    <col min="3069" max="3069" width="32.125" style="260" customWidth="1"/>
    <col min="3070" max="3070" width="15.5" style="260" customWidth="1"/>
    <col min="3071" max="3071" width="12.25" style="260" customWidth="1"/>
    <col min="3072" max="3320" width="9" style="260"/>
    <col min="3321" max="3321" width="4.875" style="260" customWidth="1"/>
    <col min="3322" max="3322" width="30.625" style="260" customWidth="1"/>
    <col min="3323" max="3323" width="17" style="260" customWidth="1"/>
    <col min="3324" max="3324" width="13.5" style="260" customWidth="1"/>
    <col min="3325" max="3325" width="32.125" style="260" customWidth="1"/>
    <col min="3326" max="3326" width="15.5" style="260" customWidth="1"/>
    <col min="3327" max="3327" width="12.25" style="260" customWidth="1"/>
    <col min="3328" max="3576" width="9" style="260"/>
    <col min="3577" max="3577" width="4.875" style="260" customWidth="1"/>
    <col min="3578" max="3578" width="30.625" style="260" customWidth="1"/>
    <col min="3579" max="3579" width="17" style="260" customWidth="1"/>
    <col min="3580" max="3580" width="13.5" style="260" customWidth="1"/>
    <col min="3581" max="3581" width="32.125" style="260" customWidth="1"/>
    <col min="3582" max="3582" width="15.5" style="260" customWidth="1"/>
    <col min="3583" max="3583" width="12.25" style="260" customWidth="1"/>
    <col min="3584" max="3832" width="9" style="260"/>
    <col min="3833" max="3833" width="4.875" style="260" customWidth="1"/>
    <col min="3834" max="3834" width="30.625" style="260" customWidth="1"/>
    <col min="3835" max="3835" width="17" style="260" customWidth="1"/>
    <col min="3836" max="3836" width="13.5" style="260" customWidth="1"/>
    <col min="3837" max="3837" width="32.125" style="260" customWidth="1"/>
    <col min="3838" max="3838" width="15.5" style="260" customWidth="1"/>
    <col min="3839" max="3839" width="12.25" style="260" customWidth="1"/>
    <col min="3840" max="4088" width="9" style="260"/>
    <col min="4089" max="4089" width="4.875" style="260" customWidth="1"/>
    <col min="4090" max="4090" width="30.625" style="260" customWidth="1"/>
    <col min="4091" max="4091" width="17" style="260" customWidth="1"/>
    <col min="4092" max="4092" width="13.5" style="260" customWidth="1"/>
    <col min="4093" max="4093" width="32.125" style="260" customWidth="1"/>
    <col min="4094" max="4094" width="15.5" style="260" customWidth="1"/>
    <col min="4095" max="4095" width="12.25" style="260" customWidth="1"/>
    <col min="4096" max="4344" width="9" style="260"/>
    <col min="4345" max="4345" width="4.875" style="260" customWidth="1"/>
    <col min="4346" max="4346" width="30.625" style="260" customWidth="1"/>
    <col min="4347" max="4347" width="17" style="260" customWidth="1"/>
    <col min="4348" max="4348" width="13.5" style="260" customWidth="1"/>
    <col min="4349" max="4349" width="32.125" style="260" customWidth="1"/>
    <col min="4350" max="4350" width="15.5" style="260" customWidth="1"/>
    <col min="4351" max="4351" width="12.25" style="260" customWidth="1"/>
    <col min="4352" max="4600" width="9" style="260"/>
    <col min="4601" max="4601" width="4.875" style="260" customWidth="1"/>
    <col min="4602" max="4602" width="30.625" style="260" customWidth="1"/>
    <col min="4603" max="4603" width="17" style="260" customWidth="1"/>
    <col min="4604" max="4604" width="13.5" style="260" customWidth="1"/>
    <col min="4605" max="4605" width="32.125" style="260" customWidth="1"/>
    <col min="4606" max="4606" width="15.5" style="260" customWidth="1"/>
    <col min="4607" max="4607" width="12.25" style="260" customWidth="1"/>
    <col min="4608" max="4856" width="9" style="260"/>
    <col min="4857" max="4857" width="4.875" style="260" customWidth="1"/>
    <col min="4858" max="4858" width="30.625" style="260" customWidth="1"/>
    <col min="4859" max="4859" width="17" style="260" customWidth="1"/>
    <col min="4860" max="4860" width="13.5" style="260" customWidth="1"/>
    <col min="4861" max="4861" width="32.125" style="260" customWidth="1"/>
    <col min="4862" max="4862" width="15.5" style="260" customWidth="1"/>
    <col min="4863" max="4863" width="12.25" style="260" customWidth="1"/>
    <col min="4864" max="5112" width="9" style="260"/>
    <col min="5113" max="5113" width="4.875" style="260" customWidth="1"/>
    <col min="5114" max="5114" width="30.625" style="260" customWidth="1"/>
    <col min="5115" max="5115" width="17" style="260" customWidth="1"/>
    <col min="5116" max="5116" width="13.5" style="260" customWidth="1"/>
    <col min="5117" max="5117" width="32.125" style="260" customWidth="1"/>
    <col min="5118" max="5118" width="15.5" style="260" customWidth="1"/>
    <col min="5119" max="5119" width="12.25" style="260" customWidth="1"/>
    <col min="5120" max="5368" width="9" style="260"/>
    <col min="5369" max="5369" width="4.875" style="260" customWidth="1"/>
    <col min="5370" max="5370" width="30.625" style="260" customWidth="1"/>
    <col min="5371" max="5371" width="17" style="260" customWidth="1"/>
    <col min="5372" max="5372" width="13.5" style="260" customWidth="1"/>
    <col min="5373" max="5373" width="32.125" style="260" customWidth="1"/>
    <col min="5374" max="5374" width="15.5" style="260" customWidth="1"/>
    <col min="5375" max="5375" width="12.25" style="260" customWidth="1"/>
    <col min="5376" max="5624" width="9" style="260"/>
    <col min="5625" max="5625" width="4.875" style="260" customWidth="1"/>
    <col min="5626" max="5626" width="30.625" style="260" customWidth="1"/>
    <col min="5627" max="5627" width="17" style="260" customWidth="1"/>
    <col min="5628" max="5628" width="13.5" style="260" customWidth="1"/>
    <col min="5629" max="5629" width="32.125" style="260" customWidth="1"/>
    <col min="5630" max="5630" width="15.5" style="260" customWidth="1"/>
    <col min="5631" max="5631" width="12.25" style="260" customWidth="1"/>
    <col min="5632" max="5880" width="9" style="260"/>
    <col min="5881" max="5881" width="4.875" style="260" customWidth="1"/>
    <col min="5882" max="5882" width="30.625" style="260" customWidth="1"/>
    <col min="5883" max="5883" width="17" style="260" customWidth="1"/>
    <col min="5884" max="5884" width="13.5" style="260" customWidth="1"/>
    <col min="5885" max="5885" width="32.125" style="260" customWidth="1"/>
    <col min="5886" max="5886" width="15.5" style="260" customWidth="1"/>
    <col min="5887" max="5887" width="12.25" style="260" customWidth="1"/>
    <col min="5888" max="6136" width="9" style="260"/>
    <col min="6137" max="6137" width="4.875" style="260" customWidth="1"/>
    <col min="6138" max="6138" width="30.625" style="260" customWidth="1"/>
    <col min="6139" max="6139" width="17" style="260" customWidth="1"/>
    <col min="6140" max="6140" width="13.5" style="260" customWidth="1"/>
    <col min="6141" max="6141" width="32.125" style="260" customWidth="1"/>
    <col min="6142" max="6142" width="15.5" style="260" customWidth="1"/>
    <col min="6143" max="6143" width="12.25" style="260" customWidth="1"/>
    <col min="6144" max="6392" width="9" style="260"/>
    <col min="6393" max="6393" width="4.875" style="260" customWidth="1"/>
    <col min="6394" max="6394" width="30.625" style="260" customWidth="1"/>
    <col min="6395" max="6395" width="17" style="260" customWidth="1"/>
    <col min="6396" max="6396" width="13.5" style="260" customWidth="1"/>
    <col min="6397" max="6397" width="32.125" style="260" customWidth="1"/>
    <col min="6398" max="6398" width="15.5" style="260" customWidth="1"/>
    <col min="6399" max="6399" width="12.25" style="260" customWidth="1"/>
    <col min="6400" max="6648" width="9" style="260"/>
    <col min="6649" max="6649" width="4.875" style="260" customWidth="1"/>
    <col min="6650" max="6650" width="30.625" style="260" customWidth="1"/>
    <col min="6651" max="6651" width="17" style="260" customWidth="1"/>
    <col min="6652" max="6652" width="13.5" style="260" customWidth="1"/>
    <col min="6653" max="6653" width="32.125" style="260" customWidth="1"/>
    <col min="6654" max="6654" width="15.5" style="260" customWidth="1"/>
    <col min="6655" max="6655" width="12.25" style="260" customWidth="1"/>
    <col min="6656" max="6904" width="9" style="260"/>
    <col min="6905" max="6905" width="4.875" style="260" customWidth="1"/>
    <col min="6906" max="6906" width="30.625" style="260" customWidth="1"/>
    <col min="6907" max="6907" width="17" style="260" customWidth="1"/>
    <col min="6908" max="6908" width="13.5" style="260" customWidth="1"/>
    <col min="6909" max="6909" width="32.125" style="260" customWidth="1"/>
    <col min="6910" max="6910" width="15.5" style="260" customWidth="1"/>
    <col min="6911" max="6911" width="12.25" style="260" customWidth="1"/>
    <col min="6912" max="7160" width="9" style="260"/>
    <col min="7161" max="7161" width="4.875" style="260" customWidth="1"/>
    <col min="7162" max="7162" width="30.625" style="260" customWidth="1"/>
    <col min="7163" max="7163" width="17" style="260" customWidth="1"/>
    <col min="7164" max="7164" width="13.5" style="260" customWidth="1"/>
    <col min="7165" max="7165" width="32.125" style="260" customWidth="1"/>
    <col min="7166" max="7166" width="15.5" style="260" customWidth="1"/>
    <col min="7167" max="7167" width="12.25" style="260" customWidth="1"/>
    <col min="7168" max="7416" width="9" style="260"/>
    <col min="7417" max="7417" width="4.875" style="260" customWidth="1"/>
    <col min="7418" max="7418" width="30.625" style="260" customWidth="1"/>
    <col min="7419" max="7419" width="17" style="260" customWidth="1"/>
    <col min="7420" max="7420" width="13.5" style="260" customWidth="1"/>
    <col min="7421" max="7421" width="32.125" style="260" customWidth="1"/>
    <col min="7422" max="7422" width="15.5" style="260" customWidth="1"/>
    <col min="7423" max="7423" width="12.25" style="260" customWidth="1"/>
    <col min="7424" max="7672" width="9" style="260"/>
    <col min="7673" max="7673" width="4.875" style="260" customWidth="1"/>
    <col min="7674" max="7674" width="30.625" style="260" customWidth="1"/>
    <col min="7675" max="7675" width="17" style="260" customWidth="1"/>
    <col min="7676" max="7676" width="13.5" style="260" customWidth="1"/>
    <col min="7677" max="7677" width="32.125" style="260" customWidth="1"/>
    <col min="7678" max="7678" width="15.5" style="260" customWidth="1"/>
    <col min="7679" max="7679" width="12.25" style="260" customWidth="1"/>
    <col min="7680" max="7928" width="9" style="260"/>
    <col min="7929" max="7929" width="4.875" style="260" customWidth="1"/>
    <col min="7930" max="7930" width="30.625" style="260" customWidth="1"/>
    <col min="7931" max="7931" width="17" style="260" customWidth="1"/>
    <col min="7932" max="7932" width="13.5" style="260" customWidth="1"/>
    <col min="7933" max="7933" width="32.125" style="260" customWidth="1"/>
    <col min="7934" max="7934" width="15.5" style="260" customWidth="1"/>
    <col min="7935" max="7935" width="12.25" style="260" customWidth="1"/>
    <col min="7936" max="8184" width="9" style="260"/>
    <col min="8185" max="8185" width="4.875" style="260" customWidth="1"/>
    <col min="8186" max="8186" width="30.625" style="260" customWidth="1"/>
    <col min="8187" max="8187" width="17" style="260" customWidth="1"/>
    <col min="8188" max="8188" width="13.5" style="260" customWidth="1"/>
    <col min="8189" max="8189" width="32.125" style="260" customWidth="1"/>
    <col min="8190" max="8190" width="15.5" style="260" customWidth="1"/>
    <col min="8191" max="8191" width="12.25" style="260" customWidth="1"/>
    <col min="8192" max="8440" width="9" style="260"/>
    <col min="8441" max="8441" width="4.875" style="260" customWidth="1"/>
    <col min="8442" max="8442" width="30.625" style="260" customWidth="1"/>
    <col min="8443" max="8443" width="17" style="260" customWidth="1"/>
    <col min="8444" max="8444" width="13.5" style="260" customWidth="1"/>
    <col min="8445" max="8445" width="32.125" style="260" customWidth="1"/>
    <col min="8446" max="8446" width="15.5" style="260" customWidth="1"/>
    <col min="8447" max="8447" width="12.25" style="260" customWidth="1"/>
    <col min="8448" max="8696" width="9" style="260"/>
    <col min="8697" max="8697" width="4.875" style="260" customWidth="1"/>
    <col min="8698" max="8698" width="30.625" style="260" customWidth="1"/>
    <col min="8699" max="8699" width="17" style="260" customWidth="1"/>
    <col min="8700" max="8700" width="13.5" style="260" customWidth="1"/>
    <col min="8701" max="8701" width="32.125" style="260" customWidth="1"/>
    <col min="8702" max="8702" width="15.5" style="260" customWidth="1"/>
    <col min="8703" max="8703" width="12.25" style="260" customWidth="1"/>
    <col min="8704" max="8952" width="9" style="260"/>
    <col min="8953" max="8953" width="4.875" style="260" customWidth="1"/>
    <col min="8954" max="8954" width="30.625" style="260" customWidth="1"/>
    <col min="8955" max="8955" width="17" style="260" customWidth="1"/>
    <col min="8956" max="8956" width="13.5" style="260" customWidth="1"/>
    <col min="8957" max="8957" width="32.125" style="260" customWidth="1"/>
    <col min="8958" max="8958" width="15.5" style="260" customWidth="1"/>
    <col min="8959" max="8959" width="12.25" style="260" customWidth="1"/>
    <col min="8960" max="9208" width="9" style="260"/>
    <col min="9209" max="9209" width="4.875" style="260" customWidth="1"/>
    <col min="9210" max="9210" width="30.625" style="260" customWidth="1"/>
    <col min="9211" max="9211" width="17" style="260" customWidth="1"/>
    <col min="9212" max="9212" width="13.5" style="260" customWidth="1"/>
    <col min="9213" max="9213" width="32.125" style="260" customWidth="1"/>
    <col min="9214" max="9214" width="15.5" style="260" customWidth="1"/>
    <col min="9215" max="9215" width="12.25" style="260" customWidth="1"/>
    <col min="9216" max="9464" width="9" style="260"/>
    <col min="9465" max="9465" width="4.875" style="260" customWidth="1"/>
    <col min="9466" max="9466" width="30.625" style="260" customWidth="1"/>
    <col min="9467" max="9467" width="17" style="260" customWidth="1"/>
    <col min="9468" max="9468" width="13.5" style="260" customWidth="1"/>
    <col min="9469" max="9469" width="32.125" style="260" customWidth="1"/>
    <col min="9470" max="9470" width="15.5" style="260" customWidth="1"/>
    <col min="9471" max="9471" width="12.25" style="260" customWidth="1"/>
    <col min="9472" max="9720" width="9" style="260"/>
    <col min="9721" max="9721" width="4.875" style="260" customWidth="1"/>
    <col min="9722" max="9722" width="30.625" style="260" customWidth="1"/>
    <col min="9723" max="9723" width="17" style="260" customWidth="1"/>
    <col min="9724" max="9724" width="13.5" style="260" customWidth="1"/>
    <col min="9725" max="9725" width="32.125" style="260" customWidth="1"/>
    <col min="9726" max="9726" width="15.5" style="260" customWidth="1"/>
    <col min="9727" max="9727" width="12.25" style="260" customWidth="1"/>
    <col min="9728" max="9976" width="9" style="260"/>
    <col min="9977" max="9977" width="4.875" style="260" customWidth="1"/>
    <col min="9978" max="9978" width="30.625" style="260" customWidth="1"/>
    <col min="9979" max="9979" width="17" style="260" customWidth="1"/>
    <col min="9980" max="9980" width="13.5" style="260" customWidth="1"/>
    <col min="9981" max="9981" width="32.125" style="260" customWidth="1"/>
    <col min="9982" max="9982" width="15.5" style="260" customWidth="1"/>
    <col min="9983" max="9983" width="12.25" style="260" customWidth="1"/>
    <col min="9984" max="10232" width="9" style="260"/>
    <col min="10233" max="10233" width="4.875" style="260" customWidth="1"/>
    <col min="10234" max="10234" width="30.625" style="260" customWidth="1"/>
    <col min="10235" max="10235" width="17" style="260" customWidth="1"/>
    <col min="10236" max="10236" width="13.5" style="260" customWidth="1"/>
    <col min="10237" max="10237" width="32.125" style="260" customWidth="1"/>
    <col min="10238" max="10238" width="15.5" style="260" customWidth="1"/>
    <col min="10239" max="10239" width="12.25" style="260" customWidth="1"/>
    <col min="10240" max="10488" width="9" style="260"/>
    <col min="10489" max="10489" width="4.875" style="260" customWidth="1"/>
    <col min="10490" max="10490" width="30.625" style="260" customWidth="1"/>
    <col min="10491" max="10491" width="17" style="260" customWidth="1"/>
    <col min="10492" max="10492" width="13.5" style="260" customWidth="1"/>
    <col min="10493" max="10493" width="32.125" style="260" customWidth="1"/>
    <col min="10494" max="10494" width="15.5" style="260" customWidth="1"/>
    <col min="10495" max="10495" width="12.25" style="260" customWidth="1"/>
    <col min="10496" max="10744" width="9" style="260"/>
    <col min="10745" max="10745" width="4.875" style="260" customWidth="1"/>
    <col min="10746" max="10746" width="30.625" style="260" customWidth="1"/>
    <col min="10747" max="10747" width="17" style="260" customWidth="1"/>
    <col min="10748" max="10748" width="13.5" style="260" customWidth="1"/>
    <col min="10749" max="10749" width="32.125" style="260" customWidth="1"/>
    <col min="10750" max="10750" width="15.5" style="260" customWidth="1"/>
    <col min="10751" max="10751" width="12.25" style="260" customWidth="1"/>
    <col min="10752" max="11000" width="9" style="260"/>
    <col min="11001" max="11001" width="4.875" style="260" customWidth="1"/>
    <col min="11002" max="11002" width="30.625" style="260" customWidth="1"/>
    <col min="11003" max="11003" width="17" style="260" customWidth="1"/>
    <col min="11004" max="11004" width="13.5" style="260" customWidth="1"/>
    <col min="11005" max="11005" width="32.125" style="260" customWidth="1"/>
    <col min="11006" max="11006" width="15.5" style="260" customWidth="1"/>
    <col min="11007" max="11007" width="12.25" style="260" customWidth="1"/>
    <col min="11008" max="11256" width="9" style="260"/>
    <col min="11257" max="11257" width="4.875" style="260" customWidth="1"/>
    <col min="11258" max="11258" width="30.625" style="260" customWidth="1"/>
    <col min="11259" max="11259" width="17" style="260" customWidth="1"/>
    <col min="11260" max="11260" width="13.5" style="260" customWidth="1"/>
    <col min="11261" max="11261" width="32.125" style="260" customWidth="1"/>
    <col min="11262" max="11262" width="15.5" style="260" customWidth="1"/>
    <col min="11263" max="11263" width="12.25" style="260" customWidth="1"/>
    <col min="11264" max="11512" width="9" style="260"/>
    <col min="11513" max="11513" width="4.875" style="260" customWidth="1"/>
    <col min="11514" max="11514" width="30.625" style="260" customWidth="1"/>
    <col min="11515" max="11515" width="17" style="260" customWidth="1"/>
    <col min="11516" max="11516" width="13.5" style="260" customWidth="1"/>
    <col min="11517" max="11517" width="32.125" style="260" customWidth="1"/>
    <col min="11518" max="11518" width="15.5" style="260" customWidth="1"/>
    <col min="11519" max="11519" width="12.25" style="260" customWidth="1"/>
    <col min="11520" max="11768" width="9" style="260"/>
    <col min="11769" max="11769" width="4.875" style="260" customWidth="1"/>
    <col min="11770" max="11770" width="30.625" style="260" customWidth="1"/>
    <col min="11771" max="11771" width="17" style="260" customWidth="1"/>
    <col min="11772" max="11772" width="13.5" style="260" customWidth="1"/>
    <col min="11773" max="11773" width="32.125" style="260" customWidth="1"/>
    <col min="11774" max="11774" width="15.5" style="260" customWidth="1"/>
    <col min="11775" max="11775" width="12.25" style="260" customWidth="1"/>
    <col min="11776" max="12024" width="9" style="260"/>
    <col min="12025" max="12025" width="4.875" style="260" customWidth="1"/>
    <col min="12026" max="12026" width="30.625" style="260" customWidth="1"/>
    <col min="12027" max="12027" width="17" style="260" customWidth="1"/>
    <col min="12028" max="12028" width="13.5" style="260" customWidth="1"/>
    <col min="12029" max="12029" width="32.125" style="260" customWidth="1"/>
    <col min="12030" max="12030" width="15.5" style="260" customWidth="1"/>
    <col min="12031" max="12031" width="12.25" style="260" customWidth="1"/>
    <col min="12032" max="12280" width="9" style="260"/>
    <col min="12281" max="12281" width="4.875" style="260" customWidth="1"/>
    <col min="12282" max="12282" width="30.625" style="260" customWidth="1"/>
    <col min="12283" max="12283" width="17" style="260" customWidth="1"/>
    <col min="12284" max="12284" width="13.5" style="260" customWidth="1"/>
    <col min="12285" max="12285" width="32.125" style="260" customWidth="1"/>
    <col min="12286" max="12286" width="15.5" style="260" customWidth="1"/>
    <col min="12287" max="12287" width="12.25" style="260" customWidth="1"/>
    <col min="12288" max="12536" width="9" style="260"/>
    <col min="12537" max="12537" width="4.875" style="260" customWidth="1"/>
    <col min="12538" max="12538" width="30.625" style="260" customWidth="1"/>
    <col min="12539" max="12539" width="17" style="260" customWidth="1"/>
    <col min="12540" max="12540" width="13.5" style="260" customWidth="1"/>
    <col min="12541" max="12541" width="32.125" style="260" customWidth="1"/>
    <col min="12542" max="12542" width="15.5" style="260" customWidth="1"/>
    <col min="12543" max="12543" width="12.25" style="260" customWidth="1"/>
    <col min="12544" max="12792" width="9" style="260"/>
    <col min="12793" max="12793" width="4.875" style="260" customWidth="1"/>
    <col min="12794" max="12794" width="30.625" style="260" customWidth="1"/>
    <col min="12795" max="12795" width="17" style="260" customWidth="1"/>
    <col min="12796" max="12796" width="13.5" style="260" customWidth="1"/>
    <col min="12797" max="12797" width="32.125" style="260" customWidth="1"/>
    <col min="12798" max="12798" width="15.5" style="260" customWidth="1"/>
    <col min="12799" max="12799" width="12.25" style="260" customWidth="1"/>
    <col min="12800" max="13048" width="9" style="260"/>
    <col min="13049" max="13049" width="4.875" style="260" customWidth="1"/>
    <col min="13050" max="13050" width="30.625" style="260" customWidth="1"/>
    <col min="13051" max="13051" width="17" style="260" customWidth="1"/>
    <col min="13052" max="13052" width="13.5" style="260" customWidth="1"/>
    <col min="13053" max="13053" width="32.125" style="260" customWidth="1"/>
    <col min="13054" max="13054" width="15.5" style="260" customWidth="1"/>
    <col min="13055" max="13055" width="12.25" style="260" customWidth="1"/>
    <col min="13056" max="13304" width="9" style="260"/>
    <col min="13305" max="13305" width="4.875" style="260" customWidth="1"/>
    <col min="13306" max="13306" width="30.625" style="260" customWidth="1"/>
    <col min="13307" max="13307" width="17" style="260" customWidth="1"/>
    <col min="13308" max="13308" width="13.5" style="260" customWidth="1"/>
    <col min="13309" max="13309" width="32.125" style="260" customWidth="1"/>
    <col min="13310" max="13310" width="15.5" style="260" customWidth="1"/>
    <col min="13311" max="13311" width="12.25" style="260" customWidth="1"/>
    <col min="13312" max="13560" width="9" style="260"/>
    <col min="13561" max="13561" width="4.875" style="260" customWidth="1"/>
    <col min="13562" max="13562" width="30.625" style="260" customWidth="1"/>
    <col min="13563" max="13563" width="17" style="260" customWidth="1"/>
    <col min="13564" max="13564" width="13.5" style="260" customWidth="1"/>
    <col min="13565" max="13565" width="32.125" style="260" customWidth="1"/>
    <col min="13566" max="13566" width="15.5" style="260" customWidth="1"/>
    <col min="13567" max="13567" width="12.25" style="260" customWidth="1"/>
    <col min="13568" max="13816" width="9" style="260"/>
    <col min="13817" max="13817" width="4.875" style="260" customWidth="1"/>
    <col min="13818" max="13818" width="30.625" style="260" customWidth="1"/>
    <col min="13819" max="13819" width="17" style="260" customWidth="1"/>
    <col min="13820" max="13820" width="13.5" style="260" customWidth="1"/>
    <col min="13821" max="13821" width="32.125" style="260" customWidth="1"/>
    <col min="13822" max="13822" width="15.5" style="260" customWidth="1"/>
    <col min="13823" max="13823" width="12.25" style="260" customWidth="1"/>
    <col min="13824" max="14072" width="9" style="260"/>
    <col min="14073" max="14073" width="4.875" style="260" customWidth="1"/>
    <col min="14074" max="14074" width="30.625" style="260" customWidth="1"/>
    <col min="14075" max="14075" width="17" style="260" customWidth="1"/>
    <col min="14076" max="14076" width="13.5" style="260" customWidth="1"/>
    <col min="14077" max="14077" width="32.125" style="260" customWidth="1"/>
    <col min="14078" max="14078" width="15.5" style="260" customWidth="1"/>
    <col min="14079" max="14079" width="12.25" style="260" customWidth="1"/>
    <col min="14080" max="14328" width="9" style="260"/>
    <col min="14329" max="14329" width="4.875" style="260" customWidth="1"/>
    <col min="14330" max="14330" width="30.625" style="260" customWidth="1"/>
    <col min="14331" max="14331" width="17" style="260" customWidth="1"/>
    <col min="14332" max="14332" width="13.5" style="260" customWidth="1"/>
    <col min="14333" max="14333" width="32.125" style="260" customWidth="1"/>
    <col min="14334" max="14334" width="15.5" style="260" customWidth="1"/>
    <col min="14335" max="14335" width="12.25" style="260" customWidth="1"/>
    <col min="14336" max="14584" width="9" style="260"/>
    <col min="14585" max="14585" width="4.875" style="260" customWidth="1"/>
    <col min="14586" max="14586" width="30.625" style="260" customWidth="1"/>
    <col min="14587" max="14587" width="17" style="260" customWidth="1"/>
    <col min="14588" max="14588" width="13.5" style="260" customWidth="1"/>
    <col min="14589" max="14589" width="32.125" style="260" customWidth="1"/>
    <col min="14590" max="14590" width="15.5" style="260" customWidth="1"/>
    <col min="14591" max="14591" width="12.25" style="260" customWidth="1"/>
    <col min="14592" max="14840" width="9" style="260"/>
    <col min="14841" max="14841" width="4.875" style="260" customWidth="1"/>
    <col min="14842" max="14842" width="30.625" style="260" customWidth="1"/>
    <col min="14843" max="14843" width="17" style="260" customWidth="1"/>
    <col min="14844" max="14844" width="13.5" style="260" customWidth="1"/>
    <col min="14845" max="14845" width="32.125" style="260" customWidth="1"/>
    <col min="14846" max="14846" width="15.5" style="260" customWidth="1"/>
    <col min="14847" max="14847" width="12.25" style="260" customWidth="1"/>
    <col min="14848" max="15096" width="9" style="260"/>
    <col min="15097" max="15097" width="4.875" style="260" customWidth="1"/>
    <col min="15098" max="15098" width="30.625" style="260" customWidth="1"/>
    <col min="15099" max="15099" width="17" style="260" customWidth="1"/>
    <col min="15100" max="15100" width="13.5" style="260" customWidth="1"/>
    <col min="15101" max="15101" width="32.125" style="260" customWidth="1"/>
    <col min="15102" max="15102" width="15.5" style="260" customWidth="1"/>
    <col min="15103" max="15103" width="12.25" style="260" customWidth="1"/>
    <col min="15104" max="15352" width="9" style="260"/>
    <col min="15353" max="15353" width="4.875" style="260" customWidth="1"/>
    <col min="15354" max="15354" width="30.625" style="260" customWidth="1"/>
    <col min="15355" max="15355" width="17" style="260" customWidth="1"/>
    <col min="15356" max="15356" width="13.5" style="260" customWidth="1"/>
    <col min="15357" max="15357" width="32.125" style="260" customWidth="1"/>
    <col min="15358" max="15358" width="15.5" style="260" customWidth="1"/>
    <col min="15359" max="15359" width="12.25" style="260" customWidth="1"/>
    <col min="15360" max="15608" width="9" style="260"/>
    <col min="15609" max="15609" width="4.875" style="260" customWidth="1"/>
    <col min="15610" max="15610" width="30.625" style="260" customWidth="1"/>
    <col min="15611" max="15611" width="17" style="260" customWidth="1"/>
    <col min="15612" max="15612" width="13.5" style="260" customWidth="1"/>
    <col min="15613" max="15613" width="32.125" style="260" customWidth="1"/>
    <col min="15614" max="15614" width="15.5" style="260" customWidth="1"/>
    <col min="15615" max="15615" width="12.25" style="260" customWidth="1"/>
    <col min="15616" max="15864" width="9" style="260"/>
    <col min="15865" max="15865" width="4.875" style="260" customWidth="1"/>
    <col min="15866" max="15866" width="30.625" style="260" customWidth="1"/>
    <col min="15867" max="15867" width="17" style="260" customWidth="1"/>
    <col min="15868" max="15868" width="13.5" style="260" customWidth="1"/>
    <col min="15869" max="15869" width="32.125" style="260" customWidth="1"/>
    <col min="15870" max="15870" width="15.5" style="260" customWidth="1"/>
    <col min="15871" max="15871" width="12.25" style="260" customWidth="1"/>
    <col min="15872" max="16120" width="9" style="260"/>
    <col min="16121" max="16121" width="4.875" style="260" customWidth="1"/>
    <col min="16122" max="16122" width="30.625" style="260" customWidth="1"/>
    <col min="16123" max="16123" width="17" style="260" customWidth="1"/>
    <col min="16124" max="16124" width="13.5" style="260" customWidth="1"/>
    <col min="16125" max="16125" width="32.125" style="260" customWidth="1"/>
    <col min="16126" max="16126" width="15.5" style="260" customWidth="1"/>
    <col min="16127" max="16127" width="12.25" style="260" customWidth="1"/>
    <col min="16128" max="16384" width="9" style="260"/>
  </cols>
  <sheetData>
    <row r="1" spans="1:8" ht="18.75">
      <c r="A1" s="292" t="s">
        <v>0</v>
      </c>
      <c r="B1" s="292"/>
      <c r="C1" s="292"/>
      <c r="D1" s="292"/>
      <c r="E1" s="292"/>
      <c r="F1" s="292"/>
      <c r="G1" s="292"/>
      <c r="H1" s="292"/>
    </row>
    <row r="2" spans="1:8" ht="24">
      <c r="A2" s="293" t="s">
        <v>1</v>
      </c>
      <c r="B2" s="293"/>
      <c r="C2" s="293"/>
      <c r="D2" s="293"/>
      <c r="E2" s="293"/>
      <c r="F2" s="293"/>
      <c r="G2" s="293"/>
      <c r="H2" s="293"/>
    </row>
    <row r="3" spans="1:8" ht="22.5">
      <c r="A3" s="263"/>
      <c r="B3" s="264"/>
      <c r="C3" s="264"/>
      <c r="D3" s="265"/>
      <c r="E3" s="263"/>
      <c r="F3" s="264"/>
      <c r="G3" s="264"/>
      <c r="H3" s="263"/>
    </row>
    <row r="4" spans="1:8" ht="37.5">
      <c r="A4" s="162" t="s">
        <v>2</v>
      </c>
      <c r="B4" s="163" t="s">
        <v>3</v>
      </c>
      <c r="C4" s="163" t="s">
        <v>4</v>
      </c>
      <c r="D4" s="164" t="s">
        <v>5</v>
      </c>
      <c r="E4" s="162" t="s">
        <v>6</v>
      </c>
      <c r="F4" s="163" t="s">
        <v>3</v>
      </c>
      <c r="G4" s="163" t="s">
        <v>4</v>
      </c>
      <c r="H4" s="166" t="s">
        <v>5</v>
      </c>
    </row>
    <row r="5" spans="1:8" ht="20.100000000000001" customHeight="1">
      <c r="A5" s="162" t="s">
        <v>7</v>
      </c>
      <c r="B5" s="266">
        <f>B6+B34</f>
        <v>2171</v>
      </c>
      <c r="C5" s="266">
        <f>C6+C34</f>
        <v>3858</v>
      </c>
      <c r="D5" s="267" t="e">
        <f>D6+D34</f>
        <v>#REF!</v>
      </c>
      <c r="E5" s="162" t="s">
        <v>7</v>
      </c>
      <c r="F5" s="266">
        <f>F6+F34</f>
        <v>2125</v>
      </c>
      <c r="G5" s="114">
        <f t="shared" ref="G5:H5" si="0">G6+G34</f>
        <v>3858</v>
      </c>
      <c r="H5" s="267" t="e">
        <f t="shared" si="0"/>
        <v>#REF!</v>
      </c>
    </row>
    <row r="6" spans="1:8" ht="20.100000000000001" customHeight="1">
      <c r="A6" s="268" t="s">
        <v>8</v>
      </c>
      <c r="B6" s="266">
        <f>B7+B24</f>
        <v>0</v>
      </c>
      <c r="C6" s="114">
        <f>C7+C24</f>
        <v>0</v>
      </c>
      <c r="D6" s="267"/>
      <c r="E6" s="268" t="s">
        <v>9</v>
      </c>
      <c r="F6" s="266">
        <f>SUM(F7:F31)</f>
        <v>2125</v>
      </c>
      <c r="G6" s="114">
        <f>SUM(G7:G31)</f>
        <v>3818</v>
      </c>
      <c r="H6" s="267">
        <f>SUM(H7:H31)</f>
        <v>0</v>
      </c>
    </row>
    <row r="7" spans="1:8" ht="20.100000000000001" customHeight="1">
      <c r="A7" s="269" t="s">
        <v>10</v>
      </c>
      <c r="B7" s="270">
        <f>SUM(B8:B23)</f>
        <v>0</v>
      </c>
      <c r="C7" s="270">
        <f>SUM(C8:C23)</f>
        <v>0</v>
      </c>
      <c r="D7" s="270"/>
      <c r="E7" s="124" t="s">
        <v>11</v>
      </c>
      <c r="F7" s="271">
        <v>704</v>
      </c>
      <c r="G7" s="118">
        <v>921</v>
      </c>
      <c r="H7" s="272"/>
    </row>
    <row r="8" spans="1:8" ht="20.100000000000001" customHeight="1">
      <c r="A8" s="273" t="s">
        <v>12</v>
      </c>
      <c r="B8" s="274"/>
      <c r="C8" s="275"/>
      <c r="D8" s="276"/>
      <c r="E8" s="124" t="s">
        <v>13</v>
      </c>
      <c r="F8" s="271"/>
      <c r="G8" s="118"/>
      <c r="H8" s="272"/>
    </row>
    <row r="9" spans="1:8" ht="20.100000000000001" customHeight="1">
      <c r="A9" s="273" t="s">
        <v>14</v>
      </c>
      <c r="B9" s="274"/>
      <c r="C9" s="275"/>
      <c r="D9" s="276"/>
      <c r="E9" s="124" t="s">
        <v>15</v>
      </c>
      <c r="F9" s="271"/>
      <c r="G9" s="118">
        <v>5</v>
      </c>
      <c r="H9" s="272"/>
    </row>
    <row r="10" spans="1:8" ht="20.100000000000001" customHeight="1">
      <c r="A10" s="273" t="s">
        <v>16</v>
      </c>
      <c r="B10" s="274"/>
      <c r="C10" s="275"/>
      <c r="D10" s="276"/>
      <c r="E10" s="124" t="s">
        <v>17</v>
      </c>
      <c r="F10" s="271">
        <v>30</v>
      </c>
      <c r="G10" s="118">
        <v>14</v>
      </c>
      <c r="H10" s="272"/>
    </row>
    <row r="11" spans="1:8" ht="20.100000000000001" customHeight="1">
      <c r="A11" s="273" t="s">
        <v>18</v>
      </c>
      <c r="B11" s="274"/>
      <c r="C11" s="275"/>
      <c r="D11" s="276"/>
      <c r="E11" s="124" t="s">
        <v>19</v>
      </c>
      <c r="F11" s="271">
        <v>3</v>
      </c>
      <c r="G11" s="118">
        <v>5</v>
      </c>
      <c r="H11" s="272"/>
    </row>
    <row r="12" spans="1:8" ht="20.100000000000001" customHeight="1">
      <c r="A12" s="273" t="s">
        <v>20</v>
      </c>
      <c r="B12" s="277"/>
      <c r="C12" s="275"/>
      <c r="D12" s="276"/>
      <c r="E12" s="124" t="s">
        <v>21</v>
      </c>
      <c r="F12" s="271"/>
      <c r="G12" s="118"/>
      <c r="H12" s="272"/>
    </row>
    <row r="13" spans="1:8" ht="20.100000000000001" customHeight="1">
      <c r="A13" s="273" t="s">
        <v>22</v>
      </c>
      <c r="B13" s="277"/>
      <c r="C13" s="275"/>
      <c r="D13" s="276"/>
      <c r="E13" s="124" t="s">
        <v>23</v>
      </c>
      <c r="F13" s="271">
        <v>57</v>
      </c>
      <c r="G13" s="118">
        <v>52</v>
      </c>
      <c r="H13" s="272"/>
    </row>
    <row r="14" spans="1:8" ht="20.100000000000001" customHeight="1">
      <c r="A14" s="273" t="s">
        <v>24</v>
      </c>
      <c r="B14" s="277"/>
      <c r="C14" s="275"/>
      <c r="D14" s="276"/>
      <c r="E14" s="124" t="s">
        <v>25</v>
      </c>
      <c r="F14" s="271">
        <v>317</v>
      </c>
      <c r="G14" s="118">
        <v>442</v>
      </c>
      <c r="H14" s="272"/>
    </row>
    <row r="15" spans="1:8" ht="20.100000000000001" customHeight="1">
      <c r="A15" s="273" t="s">
        <v>26</v>
      </c>
      <c r="B15" s="277"/>
      <c r="C15" s="275"/>
      <c r="D15" s="276"/>
      <c r="E15" s="124" t="s">
        <v>27</v>
      </c>
      <c r="F15" s="271">
        <v>87</v>
      </c>
      <c r="G15" s="118">
        <v>111</v>
      </c>
      <c r="H15" s="272"/>
    </row>
    <row r="16" spans="1:8" ht="20.100000000000001" customHeight="1">
      <c r="A16" s="273" t="s">
        <v>28</v>
      </c>
      <c r="B16" s="277"/>
      <c r="C16" s="275"/>
      <c r="D16" s="276"/>
      <c r="E16" s="124" t="s">
        <v>29</v>
      </c>
      <c r="F16" s="271">
        <v>125</v>
      </c>
      <c r="G16" s="118"/>
      <c r="H16" s="272"/>
    </row>
    <row r="17" spans="1:8" ht="20.100000000000001" customHeight="1">
      <c r="A17" s="273" t="s">
        <v>30</v>
      </c>
      <c r="B17" s="277"/>
      <c r="C17" s="275"/>
      <c r="D17" s="276"/>
      <c r="E17" s="124" t="s">
        <v>31</v>
      </c>
      <c r="F17" s="271"/>
      <c r="G17" s="118">
        <v>302</v>
      </c>
      <c r="H17" s="272"/>
    </row>
    <row r="18" spans="1:8" ht="20.100000000000001" customHeight="1">
      <c r="A18" s="273" t="s">
        <v>32</v>
      </c>
      <c r="B18" s="274"/>
      <c r="C18" s="275"/>
      <c r="D18" s="276"/>
      <c r="E18" s="124" t="s">
        <v>33</v>
      </c>
      <c r="F18" s="271">
        <v>705</v>
      </c>
      <c r="G18" s="118">
        <v>1685</v>
      </c>
      <c r="H18" s="272"/>
    </row>
    <row r="19" spans="1:8" ht="20.100000000000001" customHeight="1">
      <c r="A19" s="273" t="s">
        <v>34</v>
      </c>
      <c r="B19" s="277"/>
      <c r="C19" s="275"/>
      <c r="D19" s="276"/>
      <c r="E19" s="124" t="s">
        <v>35</v>
      </c>
      <c r="F19" s="271"/>
      <c r="G19" s="118">
        <v>111</v>
      </c>
      <c r="H19" s="272"/>
    </row>
    <row r="20" spans="1:8" ht="20.100000000000001" customHeight="1">
      <c r="A20" s="273" t="s">
        <v>36</v>
      </c>
      <c r="B20" s="277"/>
      <c r="C20" s="275"/>
      <c r="D20" s="276"/>
      <c r="E20" s="124" t="s">
        <v>37</v>
      </c>
      <c r="F20" s="271"/>
      <c r="G20" s="118"/>
      <c r="H20" s="272"/>
    </row>
    <row r="21" spans="1:8" ht="20.100000000000001" customHeight="1">
      <c r="A21" s="273" t="s">
        <v>38</v>
      </c>
      <c r="B21" s="277"/>
      <c r="C21" s="275"/>
      <c r="D21" s="276"/>
      <c r="E21" s="124" t="s">
        <v>39</v>
      </c>
      <c r="F21" s="271"/>
      <c r="G21" s="118"/>
      <c r="H21" s="272"/>
    </row>
    <row r="22" spans="1:8" ht="20.100000000000001" customHeight="1">
      <c r="A22" s="273" t="s">
        <v>40</v>
      </c>
      <c r="B22" s="277"/>
      <c r="C22" s="275"/>
      <c r="D22" s="276"/>
      <c r="E22" s="124" t="s">
        <v>41</v>
      </c>
      <c r="F22" s="271"/>
      <c r="G22" s="118"/>
      <c r="H22" s="272"/>
    </row>
    <row r="23" spans="1:8" ht="20.100000000000001" customHeight="1">
      <c r="A23" s="273" t="s">
        <v>42</v>
      </c>
      <c r="B23" s="277"/>
      <c r="C23" s="275"/>
      <c r="D23" s="276">
        <v>64</v>
      </c>
      <c r="E23" s="124" t="s">
        <v>43</v>
      </c>
      <c r="F23" s="271"/>
      <c r="G23" s="118"/>
      <c r="H23" s="272"/>
    </row>
    <row r="24" spans="1:8" ht="20.100000000000001" customHeight="1">
      <c r="A24" s="269" t="s">
        <v>44</v>
      </c>
      <c r="B24" s="278">
        <f>SUM(B25:B32)</f>
        <v>0</v>
      </c>
      <c r="C24" s="278">
        <f>SUM(C25:C32)</f>
        <v>0</v>
      </c>
      <c r="D24" s="278">
        <f>SUM(D25:D32)</f>
        <v>0</v>
      </c>
      <c r="E24" s="124" t="s">
        <v>45</v>
      </c>
      <c r="F24" s="271"/>
      <c r="G24" s="118">
        <v>5</v>
      </c>
      <c r="H24" s="272"/>
    </row>
    <row r="25" spans="1:8" ht="20.100000000000001" customHeight="1">
      <c r="A25" s="269" t="s">
        <v>46</v>
      </c>
      <c r="B25" s="275"/>
      <c r="C25" s="275"/>
      <c r="D25" s="276"/>
      <c r="E25" s="124" t="s">
        <v>47</v>
      </c>
      <c r="F25" s="271">
        <v>67</v>
      </c>
      <c r="G25" s="118">
        <v>101</v>
      </c>
      <c r="H25" s="272"/>
    </row>
    <row r="26" spans="1:8" ht="20.100000000000001" customHeight="1">
      <c r="A26" s="269" t="s">
        <v>48</v>
      </c>
      <c r="B26" s="279"/>
      <c r="C26" s="275"/>
      <c r="D26" s="276"/>
      <c r="E26" s="124" t="s">
        <v>49</v>
      </c>
      <c r="F26" s="271"/>
      <c r="G26" s="118"/>
      <c r="H26" s="272"/>
    </row>
    <row r="27" spans="1:8" ht="20.100000000000001" customHeight="1">
      <c r="A27" s="269" t="s">
        <v>50</v>
      </c>
      <c r="B27" s="279"/>
      <c r="C27" s="275"/>
      <c r="D27" s="276"/>
      <c r="E27" s="124" t="s">
        <v>51</v>
      </c>
      <c r="F27" s="271"/>
      <c r="G27" s="118">
        <v>64</v>
      </c>
      <c r="H27" s="272"/>
    </row>
    <row r="28" spans="1:8" ht="20.100000000000001" customHeight="1">
      <c r="A28" s="280" t="s">
        <v>52</v>
      </c>
      <c r="B28" s="279"/>
      <c r="C28" s="275"/>
      <c r="D28" s="276"/>
      <c r="E28" s="124" t="s">
        <v>53</v>
      </c>
      <c r="F28" s="271">
        <v>30</v>
      </c>
      <c r="G28" s="118"/>
      <c r="H28" s="272"/>
    </row>
    <row r="29" spans="1:8" ht="20.100000000000001" customHeight="1">
      <c r="A29" s="269" t="s">
        <v>54</v>
      </c>
      <c r="B29" s="279"/>
      <c r="C29" s="275"/>
      <c r="D29" s="276"/>
      <c r="E29" s="124" t="s">
        <v>55</v>
      </c>
      <c r="F29" s="271"/>
      <c r="G29" s="118"/>
      <c r="H29" s="272"/>
    </row>
    <row r="30" spans="1:8" ht="20.100000000000001" customHeight="1">
      <c r="A30" s="269" t="s">
        <v>56</v>
      </c>
      <c r="B30" s="279"/>
      <c r="C30" s="275"/>
      <c r="D30" s="276"/>
      <c r="E30" s="124" t="s">
        <v>57</v>
      </c>
      <c r="F30" s="271"/>
      <c r="G30" s="118"/>
      <c r="H30" s="272"/>
    </row>
    <row r="31" spans="1:8" ht="20.100000000000001" customHeight="1">
      <c r="A31" s="281" t="s">
        <v>58</v>
      </c>
      <c r="B31" s="279"/>
      <c r="C31" s="275"/>
      <c r="D31" s="276"/>
      <c r="E31" s="124" t="s">
        <v>59</v>
      </c>
      <c r="F31" s="271"/>
      <c r="G31" s="118"/>
      <c r="H31" s="272"/>
    </row>
    <row r="32" spans="1:8" ht="20.100000000000001" customHeight="1">
      <c r="A32" s="281" t="s">
        <v>60</v>
      </c>
      <c r="B32" s="279"/>
      <c r="C32" s="275"/>
      <c r="D32" s="276"/>
      <c r="E32" s="124"/>
      <c r="F32" s="282"/>
      <c r="G32" s="283"/>
      <c r="H32" s="284"/>
    </row>
    <row r="33" spans="1:8" ht="20.100000000000001" customHeight="1">
      <c r="A33" s="284"/>
      <c r="B33" s="282"/>
      <c r="C33" s="285"/>
      <c r="D33" s="286"/>
      <c r="E33" s="124"/>
      <c r="F33" s="282"/>
      <c r="G33" s="283"/>
      <c r="H33" s="284"/>
    </row>
    <row r="34" spans="1:8" ht="20.100000000000001" customHeight="1">
      <c r="A34" s="268" t="s">
        <v>61</v>
      </c>
      <c r="B34" s="266">
        <f>+B35+B36</f>
        <v>2171</v>
      </c>
      <c r="C34" s="266">
        <f>+C35+C36</f>
        <v>3858</v>
      </c>
      <c r="D34" s="287" t="e">
        <f>#REF!+#REF!+#REF!+#REF!+D35</f>
        <v>#REF!</v>
      </c>
      <c r="E34" s="268" t="s">
        <v>62</v>
      </c>
      <c r="F34" s="266">
        <f t="shared" ref="F34:G34" si="1">+F35+F36</f>
        <v>0</v>
      </c>
      <c r="G34" s="266">
        <f t="shared" si="1"/>
        <v>40</v>
      </c>
      <c r="H34" s="267" t="e">
        <f>H35+#REF!+#REF!+#REF!+H36</f>
        <v>#REF!</v>
      </c>
    </row>
    <row r="35" spans="1:8" ht="20.100000000000001" customHeight="1">
      <c r="A35" s="84" t="s">
        <v>63</v>
      </c>
      <c r="B35" s="123">
        <v>2125</v>
      </c>
      <c r="C35" s="288">
        <v>3812</v>
      </c>
      <c r="D35" s="289">
        <v>386596</v>
      </c>
      <c r="E35" s="84" t="s">
        <v>64</v>
      </c>
      <c r="F35" s="123"/>
      <c r="G35" s="288"/>
      <c r="H35" s="84"/>
    </row>
    <row r="36" spans="1:8" ht="20.100000000000001" customHeight="1">
      <c r="A36" s="84" t="s">
        <v>65</v>
      </c>
      <c r="B36" s="283">
        <v>46</v>
      </c>
      <c r="C36" s="283">
        <v>46</v>
      </c>
      <c r="D36" s="290"/>
      <c r="E36" s="84" t="s">
        <v>66</v>
      </c>
      <c r="F36" s="283"/>
      <c r="G36" s="283">
        <v>40</v>
      </c>
      <c r="H36" s="291"/>
    </row>
    <row r="37" spans="1:8" s="259" customFormat="1" ht="119.25" customHeight="1">
      <c r="A37" s="294" t="s">
        <v>67</v>
      </c>
      <c r="B37" s="294"/>
      <c r="C37" s="294"/>
      <c r="D37" s="294"/>
      <c r="E37" s="294"/>
      <c r="F37" s="294"/>
      <c r="G37" s="294"/>
      <c r="H37" s="294"/>
    </row>
  </sheetData>
  <protectedRanges>
    <protectedRange sqref="B8:B23" name="区域1" securityDescriptor=""/>
    <protectedRange sqref="B24:D24" name="区域1_3_2" securityDescriptor=""/>
  </protectedRanges>
  <mergeCells count="3">
    <mergeCell ref="A1:H1"/>
    <mergeCell ref="A2:H2"/>
    <mergeCell ref="A37:H37"/>
  </mergeCells>
  <phoneticPr fontId="48" type="noConversion"/>
  <pageMargins left="0.43263888888888902" right="0.235416666666667" top="0.74791666666666701" bottom="0.74791666666666701" header="0.31388888888888899" footer="0.31388888888888899"/>
  <pageSetup paperSize="9" scale="72" fitToHeight="0" orientation="landscape"/>
  <headerFooter>
    <oddFooter>&amp;C第 &amp;P 页，共 &amp;N 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E26"/>
  <sheetViews>
    <sheetView tabSelected="1" workbookViewId="0">
      <selection activeCell="D13" sqref="D13"/>
    </sheetView>
  </sheetViews>
  <sheetFormatPr defaultColWidth="9" defaultRowHeight="20.100000000000001" customHeight="1"/>
  <cols>
    <col min="1" max="1" width="37.875" style="62" customWidth="1"/>
    <col min="2" max="2" width="14.875" style="63" customWidth="1"/>
    <col min="3" max="3" width="32.5" style="64" customWidth="1"/>
    <col min="4" max="4" width="16.5" style="65" customWidth="1"/>
    <col min="5" max="5" width="13" style="45" customWidth="1"/>
    <col min="6" max="16384" width="9" style="45"/>
  </cols>
  <sheetData>
    <row r="1" spans="1:5" ht="18.75">
      <c r="A1" s="292" t="s">
        <v>1075</v>
      </c>
      <c r="B1" s="292"/>
      <c r="C1" s="322"/>
      <c r="D1" s="322"/>
    </row>
    <row r="2" spans="1:5" ht="22.5">
      <c r="A2" s="295" t="s">
        <v>1076</v>
      </c>
      <c r="B2" s="295"/>
      <c r="C2" s="295"/>
      <c r="D2" s="295"/>
    </row>
    <row r="3" spans="1:5" ht="14.25">
      <c r="A3" s="323"/>
      <c r="B3" s="323"/>
      <c r="C3" s="323"/>
      <c r="D3" s="66" t="s">
        <v>70</v>
      </c>
    </row>
    <row r="4" spans="1:5" ht="18.75">
      <c r="A4" s="67" t="s">
        <v>505</v>
      </c>
      <c r="B4" s="68" t="s">
        <v>3</v>
      </c>
      <c r="C4" s="68" t="s">
        <v>71</v>
      </c>
      <c r="D4" s="68" t="s">
        <v>3</v>
      </c>
    </row>
    <row r="5" spans="1:5" ht="18.75">
      <c r="A5" s="69" t="s">
        <v>7</v>
      </c>
      <c r="B5" s="70">
        <f>B6+B20</f>
        <v>0</v>
      </c>
      <c r="C5" s="71" t="s">
        <v>7</v>
      </c>
      <c r="D5" s="70">
        <f>D6+D20</f>
        <v>0</v>
      </c>
      <c r="E5" s="72"/>
    </row>
    <row r="6" spans="1:5" ht="22.5" customHeight="1">
      <c r="A6" s="41" t="s">
        <v>8</v>
      </c>
      <c r="B6" s="70">
        <f>SUM(B7:B17)</f>
        <v>0</v>
      </c>
      <c r="C6" s="73" t="s">
        <v>9</v>
      </c>
      <c r="D6" s="70">
        <f>SUM(D7:D18)</f>
        <v>0</v>
      </c>
      <c r="E6" s="72"/>
    </row>
    <row r="7" spans="1:5" ht="22.5" customHeight="1">
      <c r="A7" s="33" t="s">
        <v>506</v>
      </c>
      <c r="B7" s="74"/>
      <c r="C7" s="75" t="s">
        <v>507</v>
      </c>
      <c r="D7" s="76"/>
    </row>
    <row r="8" spans="1:5" ht="22.5" customHeight="1">
      <c r="A8" s="33" t="s">
        <v>1077</v>
      </c>
      <c r="B8" s="74"/>
      <c r="C8" s="75" t="s">
        <v>509</v>
      </c>
      <c r="D8" s="76"/>
    </row>
    <row r="9" spans="1:5" ht="22.5" customHeight="1">
      <c r="A9" s="33" t="s">
        <v>1078</v>
      </c>
      <c r="B9" s="74"/>
      <c r="C9" s="75" t="s">
        <v>1079</v>
      </c>
      <c r="D9" s="75"/>
    </row>
    <row r="10" spans="1:5" ht="22.5" customHeight="1">
      <c r="A10" s="33" t="s">
        <v>1080</v>
      </c>
      <c r="B10" s="74"/>
      <c r="C10" s="75" t="s">
        <v>1081</v>
      </c>
      <c r="D10" s="76"/>
    </row>
    <row r="11" spans="1:5" ht="22.5" customHeight="1">
      <c r="A11" s="33" t="s">
        <v>1082</v>
      </c>
      <c r="B11" s="74"/>
      <c r="C11" s="75" t="s">
        <v>1083</v>
      </c>
      <c r="D11" s="76"/>
    </row>
    <row r="12" spans="1:5" ht="22.5" customHeight="1">
      <c r="A12" s="33" t="s">
        <v>1084</v>
      </c>
      <c r="B12" s="74"/>
      <c r="C12" s="77" t="s">
        <v>1085</v>
      </c>
      <c r="D12" s="75"/>
    </row>
    <row r="13" spans="1:5" ht="22.5" customHeight="1">
      <c r="A13" s="33" t="s">
        <v>1086</v>
      </c>
      <c r="B13" s="74"/>
      <c r="C13" s="77" t="s">
        <v>1087</v>
      </c>
      <c r="D13" s="75"/>
    </row>
    <row r="14" spans="1:5" ht="22.5" customHeight="1">
      <c r="A14" s="33" t="s">
        <v>1088</v>
      </c>
      <c r="B14" s="74"/>
      <c r="C14" s="77" t="s">
        <v>1089</v>
      </c>
      <c r="D14" s="76"/>
    </row>
    <row r="15" spans="1:5" ht="22.5" customHeight="1">
      <c r="A15" s="33" t="s">
        <v>1090</v>
      </c>
      <c r="B15" s="74"/>
      <c r="C15" s="77" t="s">
        <v>1091</v>
      </c>
      <c r="D15" s="76"/>
    </row>
    <row r="16" spans="1:5" ht="22.5" customHeight="1">
      <c r="A16" s="78" t="s">
        <v>1092</v>
      </c>
      <c r="B16" s="74"/>
      <c r="C16" s="77" t="s">
        <v>1093</v>
      </c>
      <c r="D16" s="76"/>
    </row>
    <row r="17" spans="1:4" ht="22.5" customHeight="1">
      <c r="A17" s="33" t="s">
        <v>1094</v>
      </c>
      <c r="B17" s="74"/>
      <c r="C17" s="77" t="s">
        <v>1095</v>
      </c>
      <c r="D17" s="79"/>
    </row>
    <row r="18" spans="1:4" ht="22.5" customHeight="1">
      <c r="A18" s="33"/>
      <c r="B18" s="74"/>
      <c r="C18" s="77" t="s">
        <v>1096</v>
      </c>
      <c r="D18" s="79"/>
    </row>
    <row r="19" spans="1:4" ht="22.5" customHeight="1">
      <c r="A19" s="33"/>
      <c r="B19" s="74"/>
      <c r="C19" s="80"/>
      <c r="D19" s="80"/>
    </row>
    <row r="20" spans="1:4" ht="22.5" customHeight="1">
      <c r="A20" s="41" t="s">
        <v>61</v>
      </c>
      <c r="B20" s="70">
        <f>SUM(B21:B22)+B25</f>
        <v>0</v>
      </c>
      <c r="C20" s="81" t="s">
        <v>62</v>
      </c>
      <c r="D20" s="70">
        <f>SUM(D21:D24)</f>
        <v>0</v>
      </c>
    </row>
    <row r="21" spans="1:4" ht="22.5" customHeight="1">
      <c r="A21" s="33" t="s">
        <v>63</v>
      </c>
      <c r="B21" s="82"/>
      <c r="C21" s="74" t="s">
        <v>1097</v>
      </c>
      <c r="D21" s="83"/>
    </row>
    <row r="22" spans="1:4" ht="22.5" customHeight="1">
      <c r="A22" s="84" t="s">
        <v>635</v>
      </c>
      <c r="B22" s="83"/>
      <c r="C22" s="74" t="s">
        <v>1098</v>
      </c>
      <c r="D22" s="83"/>
    </row>
    <row r="23" spans="1:4" ht="22.5" customHeight="1">
      <c r="A23" s="84" t="s">
        <v>1099</v>
      </c>
      <c r="B23" s="83"/>
      <c r="C23" s="85" t="s">
        <v>630</v>
      </c>
      <c r="D23" s="83"/>
    </row>
    <row r="24" spans="1:4" ht="22.5" customHeight="1">
      <c r="A24" s="84" t="s">
        <v>638</v>
      </c>
      <c r="B24" s="82"/>
      <c r="C24" s="85" t="s">
        <v>632</v>
      </c>
      <c r="D24" s="83"/>
    </row>
    <row r="25" spans="1:4" ht="22.5" customHeight="1">
      <c r="A25" s="84" t="s">
        <v>1100</v>
      </c>
      <c r="B25" s="82"/>
      <c r="C25" s="85" t="s">
        <v>634</v>
      </c>
      <c r="D25" s="82"/>
    </row>
    <row r="26" spans="1:4" ht="44.25" customHeight="1">
      <c r="A26" s="313" t="s">
        <v>1101</v>
      </c>
      <c r="B26" s="313"/>
      <c r="C26" s="313"/>
      <c r="D26" s="313"/>
    </row>
  </sheetData>
  <mergeCells count="5">
    <mergeCell ref="A1:B1"/>
    <mergeCell ref="C1:D1"/>
    <mergeCell ref="A2:D2"/>
    <mergeCell ref="A3:C3"/>
    <mergeCell ref="A26:D26"/>
  </mergeCells>
  <phoneticPr fontId="48" type="noConversion"/>
  <pageMargins left="0.69930555555555596" right="0.69930555555555596" top="0.75" bottom="0.75" header="0.3" footer="0.3"/>
  <pageSetup paperSize="9" scale="87" fitToHeight="0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E41"/>
  <sheetViews>
    <sheetView topLeftCell="B26" workbookViewId="0">
      <selection activeCell="B26" sqref="A1:XFD1048576"/>
    </sheetView>
  </sheetViews>
  <sheetFormatPr defaultColWidth="9" defaultRowHeight="14.25"/>
  <cols>
    <col min="1" max="1" width="9" style="45" hidden="1" customWidth="1"/>
    <col min="2" max="2" width="63.625" style="46" customWidth="1"/>
    <col min="3" max="3" width="21.625" style="47" customWidth="1"/>
    <col min="4" max="16384" width="9" style="45"/>
  </cols>
  <sheetData>
    <row r="1" spans="1:5" ht="20.100000000000001" customHeight="1">
      <c r="B1" s="292" t="s">
        <v>1102</v>
      </c>
      <c r="C1" s="292"/>
    </row>
    <row r="2" spans="1:5" ht="35.25" customHeight="1">
      <c r="B2" s="295" t="s">
        <v>1103</v>
      </c>
      <c r="C2" s="295"/>
      <c r="E2" s="48"/>
    </row>
    <row r="3" spans="1:5" ht="20.100000000000001" customHeight="1">
      <c r="B3" s="49"/>
      <c r="C3" s="50" t="s">
        <v>70</v>
      </c>
    </row>
    <row r="4" spans="1:5" ht="24" customHeight="1">
      <c r="B4" s="51" t="s">
        <v>71</v>
      </c>
      <c r="C4" s="52" t="s">
        <v>1104</v>
      </c>
    </row>
    <row r="5" spans="1:5" ht="21.95" customHeight="1">
      <c r="B5" s="53" t="s">
        <v>9</v>
      </c>
      <c r="C5" s="42">
        <f>C6+C10+C16+C24+C30+C33+C36</f>
        <v>0</v>
      </c>
    </row>
    <row r="6" spans="1:5" ht="21.95" customHeight="1">
      <c r="A6" s="54">
        <v>208</v>
      </c>
      <c r="B6" s="55" t="s">
        <v>801</v>
      </c>
      <c r="C6" s="56"/>
    </row>
    <row r="7" spans="1:5" ht="21.95" customHeight="1">
      <c r="A7" s="57">
        <v>20822</v>
      </c>
      <c r="B7" s="58" t="s">
        <v>1105</v>
      </c>
      <c r="C7" s="56"/>
    </row>
    <row r="8" spans="1:5" ht="21.95" customHeight="1">
      <c r="A8" s="59" t="s">
        <v>1106</v>
      </c>
      <c r="B8" s="60" t="s">
        <v>1107</v>
      </c>
      <c r="C8" s="56"/>
    </row>
    <row r="9" spans="1:5" ht="21.95" customHeight="1">
      <c r="A9" s="59" t="s">
        <v>1107</v>
      </c>
      <c r="B9" s="60" t="s">
        <v>1106</v>
      </c>
      <c r="C9" s="56"/>
    </row>
    <row r="10" spans="1:5" ht="21.95" customHeight="1">
      <c r="A10" s="61">
        <v>212</v>
      </c>
      <c r="B10" s="55" t="s">
        <v>922</v>
      </c>
      <c r="C10" s="56"/>
    </row>
    <row r="11" spans="1:5" ht="21.95" customHeight="1">
      <c r="A11" s="57">
        <v>21208</v>
      </c>
      <c r="B11" s="58" t="s">
        <v>1108</v>
      </c>
      <c r="C11" s="56"/>
    </row>
    <row r="12" spans="1:5" ht="21.95" customHeight="1">
      <c r="A12" s="59" t="s">
        <v>1109</v>
      </c>
      <c r="B12" s="60" t="s">
        <v>1109</v>
      </c>
      <c r="C12" s="56"/>
    </row>
    <row r="13" spans="1:5" ht="21.95" customHeight="1">
      <c r="A13" s="59" t="s">
        <v>1110</v>
      </c>
      <c r="B13" s="60" t="s">
        <v>1110</v>
      </c>
      <c r="C13" s="56"/>
    </row>
    <row r="14" spans="1:5" ht="21.95" customHeight="1">
      <c r="A14" s="57">
        <v>21214</v>
      </c>
      <c r="B14" s="58" t="s">
        <v>1111</v>
      </c>
      <c r="C14" s="56"/>
    </row>
    <row r="15" spans="1:5" ht="21.95" customHeight="1">
      <c r="A15" s="59" t="s">
        <v>1112</v>
      </c>
      <c r="B15" s="60" t="s">
        <v>1112</v>
      </c>
      <c r="C15" s="56"/>
    </row>
    <row r="16" spans="1:5" ht="21.95" customHeight="1">
      <c r="A16" s="61">
        <v>213</v>
      </c>
      <c r="B16" s="55" t="s">
        <v>933</v>
      </c>
      <c r="C16" s="56"/>
    </row>
    <row r="17" spans="1:3" ht="21.95" customHeight="1">
      <c r="A17" s="57">
        <v>21366</v>
      </c>
      <c r="B17" s="58" t="s">
        <v>1113</v>
      </c>
      <c r="C17" s="56"/>
    </row>
    <row r="18" spans="1:3" ht="21.95" customHeight="1">
      <c r="A18" s="59" t="s">
        <v>1114</v>
      </c>
      <c r="B18" s="60" t="s">
        <v>1114</v>
      </c>
      <c r="C18" s="56"/>
    </row>
    <row r="19" spans="1:3" ht="21.95" customHeight="1">
      <c r="A19" s="57">
        <v>21367</v>
      </c>
      <c r="B19" s="58" t="s">
        <v>1115</v>
      </c>
      <c r="C19" s="56"/>
    </row>
    <row r="20" spans="1:3" ht="21.95" customHeight="1">
      <c r="A20" s="59" t="s">
        <v>1116</v>
      </c>
      <c r="B20" s="60" t="s">
        <v>1117</v>
      </c>
      <c r="C20" s="56"/>
    </row>
    <row r="21" spans="1:3" ht="21.95" customHeight="1">
      <c r="A21" s="59" t="s">
        <v>1117</v>
      </c>
      <c r="B21" s="60" t="s">
        <v>1116</v>
      </c>
      <c r="C21" s="56"/>
    </row>
    <row r="22" spans="1:3" ht="21.95" customHeight="1">
      <c r="A22" s="57">
        <v>21369</v>
      </c>
      <c r="B22" s="58" t="s">
        <v>1118</v>
      </c>
      <c r="C22" s="56"/>
    </row>
    <row r="23" spans="1:3" ht="21.95" customHeight="1">
      <c r="A23" s="59" t="s">
        <v>1119</v>
      </c>
      <c r="B23" s="60" t="s">
        <v>1119</v>
      </c>
      <c r="C23" s="56"/>
    </row>
    <row r="24" spans="1:3" ht="21.95" customHeight="1">
      <c r="A24" s="61">
        <v>229</v>
      </c>
      <c r="B24" s="55" t="s">
        <v>1036</v>
      </c>
      <c r="C24" s="56"/>
    </row>
    <row r="25" spans="1:3" ht="21.95" customHeight="1">
      <c r="A25" s="57">
        <v>22904</v>
      </c>
      <c r="B25" s="58" t="s">
        <v>1120</v>
      </c>
      <c r="C25" s="56"/>
    </row>
    <row r="26" spans="1:3" ht="21.95" customHeight="1">
      <c r="A26" s="59" t="s">
        <v>1121</v>
      </c>
      <c r="B26" s="60" t="s">
        <v>1121</v>
      </c>
      <c r="C26" s="56"/>
    </row>
    <row r="27" spans="1:3" ht="21.95" customHeight="1">
      <c r="A27" s="57">
        <v>22960</v>
      </c>
      <c r="B27" s="58" t="s">
        <v>1122</v>
      </c>
      <c r="C27" s="56"/>
    </row>
    <row r="28" spans="1:3" ht="21.95" customHeight="1">
      <c r="A28" s="59" t="s">
        <v>1123</v>
      </c>
      <c r="B28" s="60" t="s">
        <v>1124</v>
      </c>
      <c r="C28" s="56"/>
    </row>
    <row r="29" spans="1:3" ht="21.95" customHeight="1">
      <c r="A29" s="59" t="s">
        <v>1124</v>
      </c>
      <c r="B29" s="60" t="s">
        <v>1123</v>
      </c>
      <c r="C29" s="56"/>
    </row>
    <row r="30" spans="1:3" ht="21.95" customHeight="1">
      <c r="A30" s="61">
        <v>232</v>
      </c>
      <c r="B30" s="55" t="s">
        <v>1039</v>
      </c>
      <c r="C30" s="56"/>
    </row>
    <row r="31" spans="1:3" ht="21.95" customHeight="1">
      <c r="A31" s="57">
        <v>23204</v>
      </c>
      <c r="B31" s="58" t="s">
        <v>1125</v>
      </c>
      <c r="C31" s="56"/>
    </row>
    <row r="32" spans="1:3" ht="21.95" customHeight="1">
      <c r="A32" s="59" t="s">
        <v>1126</v>
      </c>
      <c r="B32" s="60" t="s">
        <v>1126</v>
      </c>
      <c r="C32" s="56"/>
    </row>
    <row r="33" spans="1:3" ht="21.95" customHeight="1">
      <c r="A33" s="61">
        <v>233</v>
      </c>
      <c r="B33" s="55" t="s">
        <v>1042</v>
      </c>
      <c r="C33" s="56"/>
    </row>
    <row r="34" spans="1:3" ht="21.95" customHeight="1">
      <c r="A34" s="57">
        <v>23304</v>
      </c>
      <c r="B34" s="58" t="s">
        <v>1127</v>
      </c>
      <c r="C34" s="56"/>
    </row>
    <row r="35" spans="1:3" ht="21.95" customHeight="1">
      <c r="A35" s="59" t="s">
        <v>1128</v>
      </c>
      <c r="B35" s="60" t="s">
        <v>1128</v>
      </c>
      <c r="C35" s="56"/>
    </row>
    <row r="36" spans="1:3" ht="21.95" customHeight="1">
      <c r="A36" s="61">
        <v>234</v>
      </c>
      <c r="B36" s="55" t="s">
        <v>1129</v>
      </c>
      <c r="C36" s="56"/>
    </row>
    <row r="37" spans="1:3" ht="21.95" customHeight="1">
      <c r="A37" s="57">
        <v>23401</v>
      </c>
      <c r="B37" s="58" t="s">
        <v>1130</v>
      </c>
      <c r="C37" s="56"/>
    </row>
    <row r="38" spans="1:3" ht="21.95" customHeight="1">
      <c r="A38" s="59" t="s">
        <v>1131</v>
      </c>
      <c r="B38" s="60" t="s">
        <v>1131</v>
      </c>
      <c r="C38" s="56"/>
    </row>
    <row r="39" spans="1:3" ht="21.95" customHeight="1">
      <c r="A39" s="57">
        <v>23402</v>
      </c>
      <c r="B39" s="58" t="s">
        <v>1132</v>
      </c>
      <c r="C39" s="56"/>
    </row>
    <row r="40" spans="1:3" ht="21.95" customHeight="1">
      <c r="A40" s="59" t="s">
        <v>1133</v>
      </c>
      <c r="B40" s="60" t="s">
        <v>1133</v>
      </c>
      <c r="C40" s="56"/>
    </row>
    <row r="41" spans="1:3" ht="37.5" customHeight="1">
      <c r="B41" s="324" t="s">
        <v>1134</v>
      </c>
      <c r="C41" s="324"/>
    </row>
  </sheetData>
  <mergeCells count="3">
    <mergeCell ref="B1:C1"/>
    <mergeCell ref="B2:C2"/>
    <mergeCell ref="B41:C41"/>
  </mergeCells>
  <phoneticPr fontId="48" type="noConversion"/>
  <printOptions horizontalCentered="1"/>
  <pageMargins left="0.70763888888888904" right="0.70763888888888904" top="0.74791666666666701" bottom="0.74791666666666701" header="0.31388888888888899" footer="0.31388888888888899"/>
  <pageSetup paperSize="9" orientation="portrait"/>
  <headerFooter>
    <oddFooter>&amp;C第 &amp;P 页，共 &amp;N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F14"/>
  <sheetViews>
    <sheetView topLeftCell="A2" workbookViewId="0">
      <selection activeCell="C13" sqref="C13"/>
    </sheetView>
  </sheetViews>
  <sheetFormatPr defaultColWidth="12.75" defaultRowHeight="13.5"/>
  <cols>
    <col min="1" max="1" width="34.375" style="18" customWidth="1"/>
    <col min="2" max="2" width="19" style="19" customWidth="1"/>
    <col min="3" max="3" width="39.5" style="20" customWidth="1"/>
    <col min="4" max="4" width="18" style="20" customWidth="1"/>
    <col min="5" max="5" width="9" style="18" customWidth="1"/>
    <col min="6" max="6" width="11.25" style="18" customWidth="1"/>
    <col min="7" max="250" width="9" style="18" customWidth="1"/>
    <col min="251" max="251" width="29.625" style="18" customWidth="1"/>
    <col min="252" max="252" width="12.75" style="18"/>
    <col min="253" max="253" width="29.75" style="18" customWidth="1"/>
    <col min="254" max="254" width="17" style="18" customWidth="1"/>
    <col min="255" max="255" width="37" style="18" customWidth="1"/>
    <col min="256" max="256" width="17.375" style="18" customWidth="1"/>
    <col min="257" max="506" width="9" style="18" customWidth="1"/>
    <col min="507" max="507" width="29.625" style="18" customWidth="1"/>
    <col min="508" max="508" width="12.75" style="18"/>
    <col min="509" max="509" width="29.75" style="18" customWidth="1"/>
    <col min="510" max="510" width="17" style="18" customWidth="1"/>
    <col min="511" max="511" width="37" style="18" customWidth="1"/>
    <col min="512" max="512" width="17.375" style="18" customWidth="1"/>
    <col min="513" max="762" width="9" style="18" customWidth="1"/>
    <col min="763" max="763" width="29.625" style="18" customWidth="1"/>
    <col min="764" max="764" width="12.75" style="18"/>
    <col min="765" max="765" width="29.75" style="18" customWidth="1"/>
    <col min="766" max="766" width="17" style="18" customWidth="1"/>
    <col min="767" max="767" width="37" style="18" customWidth="1"/>
    <col min="768" max="768" width="17.375" style="18" customWidth="1"/>
    <col min="769" max="1018" width="9" style="18" customWidth="1"/>
    <col min="1019" max="1019" width="29.625" style="18" customWidth="1"/>
    <col min="1020" max="1020" width="12.75" style="18"/>
    <col min="1021" max="1021" width="29.75" style="18" customWidth="1"/>
    <col min="1022" max="1022" width="17" style="18" customWidth="1"/>
    <col min="1023" max="1023" width="37" style="18" customWidth="1"/>
    <col min="1024" max="1024" width="17.375" style="18" customWidth="1"/>
    <col min="1025" max="1274" width="9" style="18" customWidth="1"/>
    <col min="1275" max="1275" width="29.625" style="18" customWidth="1"/>
    <col min="1276" max="1276" width="12.75" style="18"/>
    <col min="1277" max="1277" width="29.75" style="18" customWidth="1"/>
    <col min="1278" max="1278" width="17" style="18" customWidth="1"/>
    <col min="1279" max="1279" width="37" style="18" customWidth="1"/>
    <col min="1280" max="1280" width="17.375" style="18" customWidth="1"/>
    <col min="1281" max="1530" width="9" style="18" customWidth="1"/>
    <col min="1531" max="1531" width="29.625" style="18" customWidth="1"/>
    <col min="1532" max="1532" width="12.75" style="18"/>
    <col min="1533" max="1533" width="29.75" style="18" customWidth="1"/>
    <col min="1534" max="1534" width="17" style="18" customWidth="1"/>
    <col min="1535" max="1535" width="37" style="18" customWidth="1"/>
    <col min="1536" max="1536" width="17.375" style="18" customWidth="1"/>
    <col min="1537" max="1786" width="9" style="18" customWidth="1"/>
    <col min="1787" max="1787" width="29.625" style="18" customWidth="1"/>
    <col min="1788" max="1788" width="12.75" style="18"/>
    <col min="1789" max="1789" width="29.75" style="18" customWidth="1"/>
    <col min="1790" max="1790" width="17" style="18" customWidth="1"/>
    <col min="1791" max="1791" width="37" style="18" customWidth="1"/>
    <col min="1792" max="1792" width="17.375" style="18" customWidth="1"/>
    <col min="1793" max="2042" width="9" style="18" customWidth="1"/>
    <col min="2043" max="2043" width="29.625" style="18" customWidth="1"/>
    <col min="2044" max="2044" width="12.75" style="18"/>
    <col min="2045" max="2045" width="29.75" style="18" customWidth="1"/>
    <col min="2046" max="2046" width="17" style="18" customWidth="1"/>
    <col min="2047" max="2047" width="37" style="18" customWidth="1"/>
    <col min="2048" max="2048" width="17.375" style="18" customWidth="1"/>
    <col min="2049" max="2298" width="9" style="18" customWidth="1"/>
    <col min="2299" max="2299" width="29.625" style="18" customWidth="1"/>
    <col min="2300" max="2300" width="12.75" style="18"/>
    <col min="2301" max="2301" width="29.75" style="18" customWidth="1"/>
    <col min="2302" max="2302" width="17" style="18" customWidth="1"/>
    <col min="2303" max="2303" width="37" style="18" customWidth="1"/>
    <col min="2304" max="2304" width="17.375" style="18" customWidth="1"/>
    <col min="2305" max="2554" width="9" style="18" customWidth="1"/>
    <col min="2555" max="2555" width="29.625" style="18" customWidth="1"/>
    <col min="2556" max="2556" width="12.75" style="18"/>
    <col min="2557" max="2557" width="29.75" style="18" customWidth="1"/>
    <col min="2558" max="2558" width="17" style="18" customWidth="1"/>
    <col min="2559" max="2559" width="37" style="18" customWidth="1"/>
    <col min="2560" max="2560" width="17.375" style="18" customWidth="1"/>
    <col min="2561" max="2810" width="9" style="18" customWidth="1"/>
    <col min="2811" max="2811" width="29.625" style="18" customWidth="1"/>
    <col min="2812" max="2812" width="12.75" style="18"/>
    <col min="2813" max="2813" width="29.75" style="18" customWidth="1"/>
    <col min="2814" max="2814" width="17" style="18" customWidth="1"/>
    <col min="2815" max="2815" width="37" style="18" customWidth="1"/>
    <col min="2816" max="2816" width="17.375" style="18" customWidth="1"/>
    <col min="2817" max="3066" width="9" style="18" customWidth="1"/>
    <col min="3067" max="3067" width="29.625" style="18" customWidth="1"/>
    <col min="3068" max="3068" width="12.75" style="18"/>
    <col min="3069" max="3069" width="29.75" style="18" customWidth="1"/>
    <col min="3070" max="3070" width="17" style="18" customWidth="1"/>
    <col min="3071" max="3071" width="37" style="18" customWidth="1"/>
    <col min="3072" max="3072" width="17.375" style="18" customWidth="1"/>
    <col min="3073" max="3322" width="9" style="18" customWidth="1"/>
    <col min="3323" max="3323" width="29.625" style="18" customWidth="1"/>
    <col min="3324" max="3324" width="12.75" style="18"/>
    <col min="3325" max="3325" width="29.75" style="18" customWidth="1"/>
    <col min="3326" max="3326" width="17" style="18" customWidth="1"/>
    <col min="3327" max="3327" width="37" style="18" customWidth="1"/>
    <col min="3328" max="3328" width="17.375" style="18" customWidth="1"/>
    <col min="3329" max="3578" width="9" style="18" customWidth="1"/>
    <col min="3579" max="3579" width="29.625" style="18" customWidth="1"/>
    <col min="3580" max="3580" width="12.75" style="18"/>
    <col min="3581" max="3581" width="29.75" style="18" customWidth="1"/>
    <col min="3582" max="3582" width="17" style="18" customWidth="1"/>
    <col min="3583" max="3583" width="37" style="18" customWidth="1"/>
    <col min="3584" max="3584" width="17.375" style="18" customWidth="1"/>
    <col min="3585" max="3834" width="9" style="18" customWidth="1"/>
    <col min="3835" max="3835" width="29.625" style="18" customWidth="1"/>
    <col min="3836" max="3836" width="12.75" style="18"/>
    <col min="3837" max="3837" width="29.75" style="18" customWidth="1"/>
    <col min="3838" max="3838" width="17" style="18" customWidth="1"/>
    <col min="3839" max="3839" width="37" style="18" customWidth="1"/>
    <col min="3840" max="3840" width="17.375" style="18" customWidth="1"/>
    <col min="3841" max="4090" width="9" style="18" customWidth="1"/>
    <col min="4091" max="4091" width="29.625" style="18" customWidth="1"/>
    <col min="4092" max="4092" width="12.75" style="18"/>
    <col min="4093" max="4093" width="29.75" style="18" customWidth="1"/>
    <col min="4094" max="4094" width="17" style="18" customWidth="1"/>
    <col min="4095" max="4095" width="37" style="18" customWidth="1"/>
    <col min="4096" max="4096" width="17.375" style="18" customWidth="1"/>
    <col min="4097" max="4346" width="9" style="18" customWidth="1"/>
    <col min="4347" max="4347" width="29.625" style="18" customWidth="1"/>
    <col min="4348" max="4348" width="12.75" style="18"/>
    <col min="4349" max="4349" width="29.75" style="18" customWidth="1"/>
    <col min="4350" max="4350" width="17" style="18" customWidth="1"/>
    <col min="4351" max="4351" width="37" style="18" customWidth="1"/>
    <col min="4352" max="4352" width="17.375" style="18" customWidth="1"/>
    <col min="4353" max="4602" width="9" style="18" customWidth="1"/>
    <col min="4603" max="4603" width="29.625" style="18" customWidth="1"/>
    <col min="4604" max="4604" width="12.75" style="18"/>
    <col min="4605" max="4605" width="29.75" style="18" customWidth="1"/>
    <col min="4606" max="4606" width="17" style="18" customWidth="1"/>
    <col min="4607" max="4607" width="37" style="18" customWidth="1"/>
    <col min="4608" max="4608" width="17.375" style="18" customWidth="1"/>
    <col min="4609" max="4858" width="9" style="18" customWidth="1"/>
    <col min="4859" max="4859" width="29.625" style="18" customWidth="1"/>
    <col min="4860" max="4860" width="12.75" style="18"/>
    <col min="4861" max="4861" width="29.75" style="18" customWidth="1"/>
    <col min="4862" max="4862" width="17" style="18" customWidth="1"/>
    <col min="4863" max="4863" width="37" style="18" customWidth="1"/>
    <col min="4864" max="4864" width="17.375" style="18" customWidth="1"/>
    <col min="4865" max="5114" width="9" style="18" customWidth="1"/>
    <col min="5115" max="5115" width="29.625" style="18" customWidth="1"/>
    <col min="5116" max="5116" width="12.75" style="18"/>
    <col min="5117" max="5117" width="29.75" style="18" customWidth="1"/>
    <col min="5118" max="5118" width="17" style="18" customWidth="1"/>
    <col min="5119" max="5119" width="37" style="18" customWidth="1"/>
    <col min="5120" max="5120" width="17.375" style="18" customWidth="1"/>
    <col min="5121" max="5370" width="9" style="18" customWidth="1"/>
    <col min="5371" max="5371" width="29.625" style="18" customWidth="1"/>
    <col min="5372" max="5372" width="12.75" style="18"/>
    <col min="5373" max="5373" width="29.75" style="18" customWidth="1"/>
    <col min="5374" max="5374" width="17" style="18" customWidth="1"/>
    <col min="5375" max="5375" width="37" style="18" customWidth="1"/>
    <col min="5376" max="5376" width="17.375" style="18" customWidth="1"/>
    <col min="5377" max="5626" width="9" style="18" customWidth="1"/>
    <col min="5627" max="5627" width="29.625" style="18" customWidth="1"/>
    <col min="5628" max="5628" width="12.75" style="18"/>
    <col min="5629" max="5629" width="29.75" style="18" customWidth="1"/>
    <col min="5630" max="5630" width="17" style="18" customWidth="1"/>
    <col min="5631" max="5631" width="37" style="18" customWidth="1"/>
    <col min="5632" max="5632" width="17.375" style="18" customWidth="1"/>
    <col min="5633" max="5882" width="9" style="18" customWidth="1"/>
    <col min="5883" max="5883" width="29.625" style="18" customWidth="1"/>
    <col min="5884" max="5884" width="12.75" style="18"/>
    <col min="5885" max="5885" width="29.75" style="18" customWidth="1"/>
    <col min="5886" max="5886" width="17" style="18" customWidth="1"/>
    <col min="5887" max="5887" width="37" style="18" customWidth="1"/>
    <col min="5888" max="5888" width="17.375" style="18" customWidth="1"/>
    <col min="5889" max="6138" width="9" style="18" customWidth="1"/>
    <col min="6139" max="6139" width="29.625" style="18" customWidth="1"/>
    <col min="6140" max="6140" width="12.75" style="18"/>
    <col min="6141" max="6141" width="29.75" style="18" customWidth="1"/>
    <col min="6142" max="6142" width="17" style="18" customWidth="1"/>
    <col min="6143" max="6143" width="37" style="18" customWidth="1"/>
    <col min="6144" max="6144" width="17.375" style="18" customWidth="1"/>
    <col min="6145" max="6394" width="9" style="18" customWidth="1"/>
    <col min="6395" max="6395" width="29.625" style="18" customWidth="1"/>
    <col min="6396" max="6396" width="12.75" style="18"/>
    <col min="6397" max="6397" width="29.75" style="18" customWidth="1"/>
    <col min="6398" max="6398" width="17" style="18" customWidth="1"/>
    <col min="6399" max="6399" width="37" style="18" customWidth="1"/>
    <col min="6400" max="6400" width="17.375" style="18" customWidth="1"/>
    <col min="6401" max="6650" width="9" style="18" customWidth="1"/>
    <col min="6651" max="6651" width="29.625" style="18" customWidth="1"/>
    <col min="6652" max="6652" width="12.75" style="18"/>
    <col min="6653" max="6653" width="29.75" style="18" customWidth="1"/>
    <col min="6654" max="6654" width="17" style="18" customWidth="1"/>
    <col min="6655" max="6655" width="37" style="18" customWidth="1"/>
    <col min="6656" max="6656" width="17.375" style="18" customWidth="1"/>
    <col min="6657" max="6906" width="9" style="18" customWidth="1"/>
    <col min="6907" max="6907" width="29.625" style="18" customWidth="1"/>
    <col min="6908" max="6908" width="12.75" style="18"/>
    <col min="6909" max="6909" width="29.75" style="18" customWidth="1"/>
    <col min="6910" max="6910" width="17" style="18" customWidth="1"/>
    <col min="6911" max="6911" width="37" style="18" customWidth="1"/>
    <col min="6912" max="6912" width="17.375" style="18" customWidth="1"/>
    <col min="6913" max="7162" width="9" style="18" customWidth="1"/>
    <col min="7163" max="7163" width="29.625" style="18" customWidth="1"/>
    <col min="7164" max="7164" width="12.75" style="18"/>
    <col min="7165" max="7165" width="29.75" style="18" customWidth="1"/>
    <col min="7166" max="7166" width="17" style="18" customWidth="1"/>
    <col min="7167" max="7167" width="37" style="18" customWidth="1"/>
    <col min="7168" max="7168" width="17.375" style="18" customWidth="1"/>
    <col min="7169" max="7418" width="9" style="18" customWidth="1"/>
    <col min="7419" max="7419" width="29.625" style="18" customWidth="1"/>
    <col min="7420" max="7420" width="12.75" style="18"/>
    <col min="7421" max="7421" width="29.75" style="18" customWidth="1"/>
    <col min="7422" max="7422" width="17" style="18" customWidth="1"/>
    <col min="7423" max="7423" width="37" style="18" customWidth="1"/>
    <col min="7424" max="7424" width="17.375" style="18" customWidth="1"/>
    <col min="7425" max="7674" width="9" style="18" customWidth="1"/>
    <col min="7675" max="7675" width="29.625" style="18" customWidth="1"/>
    <col min="7676" max="7676" width="12.75" style="18"/>
    <col min="7677" max="7677" width="29.75" style="18" customWidth="1"/>
    <col min="7678" max="7678" width="17" style="18" customWidth="1"/>
    <col min="7679" max="7679" width="37" style="18" customWidth="1"/>
    <col min="7680" max="7680" width="17.375" style="18" customWidth="1"/>
    <col min="7681" max="7930" width="9" style="18" customWidth="1"/>
    <col min="7931" max="7931" width="29.625" style="18" customWidth="1"/>
    <col min="7932" max="7932" width="12.75" style="18"/>
    <col min="7933" max="7933" width="29.75" style="18" customWidth="1"/>
    <col min="7934" max="7934" width="17" style="18" customWidth="1"/>
    <col min="7935" max="7935" width="37" style="18" customWidth="1"/>
    <col min="7936" max="7936" width="17.375" style="18" customWidth="1"/>
    <col min="7937" max="8186" width="9" style="18" customWidth="1"/>
    <col min="8187" max="8187" width="29.625" style="18" customWidth="1"/>
    <col min="8188" max="8188" width="12.75" style="18"/>
    <col min="8189" max="8189" width="29.75" style="18" customWidth="1"/>
    <col min="8190" max="8190" width="17" style="18" customWidth="1"/>
    <col min="8191" max="8191" width="37" style="18" customWidth="1"/>
    <col min="8192" max="8192" width="17.375" style="18" customWidth="1"/>
    <col min="8193" max="8442" width="9" style="18" customWidth="1"/>
    <col min="8443" max="8443" width="29.625" style="18" customWidth="1"/>
    <col min="8444" max="8444" width="12.75" style="18"/>
    <col min="8445" max="8445" width="29.75" style="18" customWidth="1"/>
    <col min="8446" max="8446" width="17" style="18" customWidth="1"/>
    <col min="8447" max="8447" width="37" style="18" customWidth="1"/>
    <col min="8448" max="8448" width="17.375" style="18" customWidth="1"/>
    <col min="8449" max="8698" width="9" style="18" customWidth="1"/>
    <col min="8699" max="8699" width="29.625" style="18" customWidth="1"/>
    <col min="8700" max="8700" width="12.75" style="18"/>
    <col min="8701" max="8701" width="29.75" style="18" customWidth="1"/>
    <col min="8702" max="8702" width="17" style="18" customWidth="1"/>
    <col min="8703" max="8703" width="37" style="18" customWidth="1"/>
    <col min="8704" max="8704" width="17.375" style="18" customWidth="1"/>
    <col min="8705" max="8954" width="9" style="18" customWidth="1"/>
    <col min="8955" max="8955" width="29.625" style="18" customWidth="1"/>
    <col min="8956" max="8956" width="12.75" style="18"/>
    <col min="8957" max="8957" width="29.75" style="18" customWidth="1"/>
    <col min="8958" max="8958" width="17" style="18" customWidth="1"/>
    <col min="8959" max="8959" width="37" style="18" customWidth="1"/>
    <col min="8960" max="8960" width="17.375" style="18" customWidth="1"/>
    <col min="8961" max="9210" width="9" style="18" customWidth="1"/>
    <col min="9211" max="9211" width="29.625" style="18" customWidth="1"/>
    <col min="9212" max="9212" width="12.75" style="18"/>
    <col min="9213" max="9213" width="29.75" style="18" customWidth="1"/>
    <col min="9214" max="9214" width="17" style="18" customWidth="1"/>
    <col min="9215" max="9215" width="37" style="18" customWidth="1"/>
    <col min="9216" max="9216" width="17.375" style="18" customWidth="1"/>
    <col min="9217" max="9466" width="9" style="18" customWidth="1"/>
    <col min="9467" max="9467" width="29.625" style="18" customWidth="1"/>
    <col min="9468" max="9468" width="12.75" style="18"/>
    <col min="9469" max="9469" width="29.75" style="18" customWidth="1"/>
    <col min="9470" max="9470" width="17" style="18" customWidth="1"/>
    <col min="9471" max="9471" width="37" style="18" customWidth="1"/>
    <col min="9472" max="9472" width="17.375" style="18" customWidth="1"/>
    <col min="9473" max="9722" width="9" style="18" customWidth="1"/>
    <col min="9723" max="9723" width="29.625" style="18" customWidth="1"/>
    <col min="9724" max="9724" width="12.75" style="18"/>
    <col min="9725" max="9725" width="29.75" style="18" customWidth="1"/>
    <col min="9726" max="9726" width="17" style="18" customWidth="1"/>
    <col min="9727" max="9727" width="37" style="18" customWidth="1"/>
    <col min="9728" max="9728" width="17.375" style="18" customWidth="1"/>
    <col min="9729" max="9978" width="9" style="18" customWidth="1"/>
    <col min="9979" max="9979" width="29.625" style="18" customWidth="1"/>
    <col min="9980" max="9980" width="12.75" style="18"/>
    <col min="9981" max="9981" width="29.75" style="18" customWidth="1"/>
    <col min="9982" max="9982" width="17" style="18" customWidth="1"/>
    <col min="9983" max="9983" width="37" style="18" customWidth="1"/>
    <col min="9984" max="9984" width="17.375" style="18" customWidth="1"/>
    <col min="9985" max="10234" width="9" style="18" customWidth="1"/>
    <col min="10235" max="10235" width="29.625" style="18" customWidth="1"/>
    <col min="10236" max="10236" width="12.75" style="18"/>
    <col min="10237" max="10237" width="29.75" style="18" customWidth="1"/>
    <col min="10238" max="10238" width="17" style="18" customWidth="1"/>
    <col min="10239" max="10239" width="37" style="18" customWidth="1"/>
    <col min="10240" max="10240" width="17.375" style="18" customWidth="1"/>
    <col min="10241" max="10490" width="9" style="18" customWidth="1"/>
    <col min="10491" max="10491" width="29.625" style="18" customWidth="1"/>
    <col min="10492" max="10492" width="12.75" style="18"/>
    <col min="10493" max="10493" width="29.75" style="18" customWidth="1"/>
    <col min="10494" max="10494" width="17" style="18" customWidth="1"/>
    <col min="10495" max="10495" width="37" style="18" customWidth="1"/>
    <col min="10496" max="10496" width="17.375" style="18" customWidth="1"/>
    <col min="10497" max="10746" width="9" style="18" customWidth="1"/>
    <col min="10747" max="10747" width="29.625" style="18" customWidth="1"/>
    <col min="10748" max="10748" width="12.75" style="18"/>
    <col min="10749" max="10749" width="29.75" style="18" customWidth="1"/>
    <col min="10750" max="10750" width="17" style="18" customWidth="1"/>
    <col min="10751" max="10751" width="37" style="18" customWidth="1"/>
    <col min="10752" max="10752" width="17.375" style="18" customWidth="1"/>
    <col min="10753" max="11002" width="9" style="18" customWidth="1"/>
    <col min="11003" max="11003" width="29.625" style="18" customWidth="1"/>
    <col min="11004" max="11004" width="12.75" style="18"/>
    <col min="11005" max="11005" width="29.75" style="18" customWidth="1"/>
    <col min="11006" max="11006" width="17" style="18" customWidth="1"/>
    <col min="11007" max="11007" width="37" style="18" customWidth="1"/>
    <col min="11008" max="11008" width="17.375" style="18" customWidth="1"/>
    <col min="11009" max="11258" width="9" style="18" customWidth="1"/>
    <col min="11259" max="11259" width="29.625" style="18" customWidth="1"/>
    <col min="11260" max="11260" width="12.75" style="18"/>
    <col min="11261" max="11261" width="29.75" style="18" customWidth="1"/>
    <col min="11262" max="11262" width="17" style="18" customWidth="1"/>
    <col min="11263" max="11263" width="37" style="18" customWidth="1"/>
    <col min="11264" max="11264" width="17.375" style="18" customWidth="1"/>
    <col min="11265" max="11514" width="9" style="18" customWidth="1"/>
    <col min="11515" max="11515" width="29.625" style="18" customWidth="1"/>
    <col min="11516" max="11516" width="12.75" style="18"/>
    <col min="11517" max="11517" width="29.75" style="18" customWidth="1"/>
    <col min="11518" max="11518" width="17" style="18" customWidth="1"/>
    <col min="11519" max="11519" width="37" style="18" customWidth="1"/>
    <col min="11520" max="11520" width="17.375" style="18" customWidth="1"/>
    <col min="11521" max="11770" width="9" style="18" customWidth="1"/>
    <col min="11771" max="11771" width="29.625" style="18" customWidth="1"/>
    <col min="11772" max="11772" width="12.75" style="18"/>
    <col min="11773" max="11773" width="29.75" style="18" customWidth="1"/>
    <col min="11774" max="11774" width="17" style="18" customWidth="1"/>
    <col min="11775" max="11775" width="37" style="18" customWidth="1"/>
    <col min="11776" max="11776" width="17.375" style="18" customWidth="1"/>
    <col min="11777" max="12026" width="9" style="18" customWidth="1"/>
    <col min="12027" max="12027" width="29.625" style="18" customWidth="1"/>
    <col min="12028" max="12028" width="12.75" style="18"/>
    <col min="12029" max="12029" width="29.75" style="18" customWidth="1"/>
    <col min="12030" max="12030" width="17" style="18" customWidth="1"/>
    <col min="12031" max="12031" width="37" style="18" customWidth="1"/>
    <col min="12032" max="12032" width="17.375" style="18" customWidth="1"/>
    <col min="12033" max="12282" width="9" style="18" customWidth="1"/>
    <col min="12283" max="12283" width="29.625" style="18" customWidth="1"/>
    <col min="12284" max="12284" width="12.75" style="18"/>
    <col min="12285" max="12285" width="29.75" style="18" customWidth="1"/>
    <col min="12286" max="12286" width="17" style="18" customWidth="1"/>
    <col min="12287" max="12287" width="37" style="18" customWidth="1"/>
    <col min="12288" max="12288" width="17.375" style="18" customWidth="1"/>
    <col min="12289" max="12538" width="9" style="18" customWidth="1"/>
    <col min="12539" max="12539" width="29.625" style="18" customWidth="1"/>
    <col min="12540" max="12540" width="12.75" style="18"/>
    <col min="12541" max="12541" width="29.75" style="18" customWidth="1"/>
    <col min="12542" max="12542" width="17" style="18" customWidth="1"/>
    <col min="12543" max="12543" width="37" style="18" customWidth="1"/>
    <col min="12544" max="12544" width="17.375" style="18" customWidth="1"/>
    <col min="12545" max="12794" width="9" style="18" customWidth="1"/>
    <col min="12795" max="12795" width="29.625" style="18" customWidth="1"/>
    <col min="12796" max="12796" width="12.75" style="18"/>
    <col min="12797" max="12797" width="29.75" style="18" customWidth="1"/>
    <col min="12798" max="12798" width="17" style="18" customWidth="1"/>
    <col min="12799" max="12799" width="37" style="18" customWidth="1"/>
    <col min="12800" max="12800" width="17.375" style="18" customWidth="1"/>
    <col min="12801" max="13050" width="9" style="18" customWidth="1"/>
    <col min="13051" max="13051" width="29.625" style="18" customWidth="1"/>
    <col min="13052" max="13052" width="12.75" style="18"/>
    <col min="13053" max="13053" width="29.75" style="18" customWidth="1"/>
    <col min="13054" max="13054" width="17" style="18" customWidth="1"/>
    <col min="13055" max="13055" width="37" style="18" customWidth="1"/>
    <col min="13056" max="13056" width="17.375" style="18" customWidth="1"/>
    <col min="13057" max="13306" width="9" style="18" customWidth="1"/>
    <col min="13307" max="13307" width="29.625" style="18" customWidth="1"/>
    <col min="13308" max="13308" width="12.75" style="18"/>
    <col min="13309" max="13309" width="29.75" style="18" customWidth="1"/>
    <col min="13310" max="13310" width="17" style="18" customWidth="1"/>
    <col min="13311" max="13311" width="37" style="18" customWidth="1"/>
    <col min="13312" max="13312" width="17.375" style="18" customWidth="1"/>
    <col min="13313" max="13562" width="9" style="18" customWidth="1"/>
    <col min="13563" max="13563" width="29.625" style="18" customWidth="1"/>
    <col min="13564" max="13564" width="12.75" style="18"/>
    <col min="13565" max="13565" width="29.75" style="18" customWidth="1"/>
    <col min="13566" max="13566" width="17" style="18" customWidth="1"/>
    <col min="13567" max="13567" width="37" style="18" customWidth="1"/>
    <col min="13568" max="13568" width="17.375" style="18" customWidth="1"/>
    <col min="13569" max="13818" width="9" style="18" customWidth="1"/>
    <col min="13819" max="13819" width="29.625" style="18" customWidth="1"/>
    <col min="13820" max="13820" width="12.75" style="18"/>
    <col min="13821" max="13821" width="29.75" style="18" customWidth="1"/>
    <col min="13822" max="13822" width="17" style="18" customWidth="1"/>
    <col min="13823" max="13823" width="37" style="18" customWidth="1"/>
    <col min="13824" max="13824" width="17.375" style="18" customWidth="1"/>
    <col min="13825" max="14074" width="9" style="18" customWidth="1"/>
    <col min="14075" max="14075" width="29.625" style="18" customWidth="1"/>
    <col min="14076" max="14076" width="12.75" style="18"/>
    <col min="14077" max="14077" width="29.75" style="18" customWidth="1"/>
    <col min="14078" max="14078" width="17" style="18" customWidth="1"/>
    <col min="14079" max="14079" width="37" style="18" customWidth="1"/>
    <col min="14080" max="14080" width="17.375" style="18" customWidth="1"/>
    <col min="14081" max="14330" width="9" style="18" customWidth="1"/>
    <col min="14331" max="14331" width="29.625" style="18" customWidth="1"/>
    <col min="14332" max="14332" width="12.75" style="18"/>
    <col min="14333" max="14333" width="29.75" style="18" customWidth="1"/>
    <col min="14334" max="14334" width="17" style="18" customWidth="1"/>
    <col min="14335" max="14335" width="37" style="18" customWidth="1"/>
    <col min="14336" max="14336" width="17.375" style="18" customWidth="1"/>
    <col min="14337" max="14586" width="9" style="18" customWidth="1"/>
    <col min="14587" max="14587" width="29.625" style="18" customWidth="1"/>
    <col min="14588" max="14588" width="12.75" style="18"/>
    <col min="14589" max="14589" width="29.75" style="18" customWidth="1"/>
    <col min="14590" max="14590" width="17" style="18" customWidth="1"/>
    <col min="14591" max="14591" width="37" style="18" customWidth="1"/>
    <col min="14592" max="14592" width="17.375" style="18" customWidth="1"/>
    <col min="14593" max="14842" width="9" style="18" customWidth="1"/>
    <col min="14843" max="14843" width="29.625" style="18" customWidth="1"/>
    <col min="14844" max="14844" width="12.75" style="18"/>
    <col min="14845" max="14845" width="29.75" style="18" customWidth="1"/>
    <col min="14846" max="14846" width="17" style="18" customWidth="1"/>
    <col min="14847" max="14847" width="37" style="18" customWidth="1"/>
    <col min="14848" max="14848" width="17.375" style="18" customWidth="1"/>
    <col min="14849" max="15098" width="9" style="18" customWidth="1"/>
    <col min="15099" max="15099" width="29.625" style="18" customWidth="1"/>
    <col min="15100" max="15100" width="12.75" style="18"/>
    <col min="15101" max="15101" width="29.75" style="18" customWidth="1"/>
    <col min="15102" max="15102" width="17" style="18" customWidth="1"/>
    <col min="15103" max="15103" width="37" style="18" customWidth="1"/>
    <col min="15104" max="15104" width="17.375" style="18" customWidth="1"/>
    <col min="15105" max="15354" width="9" style="18" customWidth="1"/>
    <col min="15355" max="15355" width="29.625" style="18" customWidth="1"/>
    <col min="15356" max="15356" width="12.75" style="18"/>
    <col min="15357" max="15357" width="29.75" style="18" customWidth="1"/>
    <col min="15358" max="15358" width="17" style="18" customWidth="1"/>
    <col min="15359" max="15359" width="37" style="18" customWidth="1"/>
    <col min="15360" max="15360" width="17.375" style="18" customWidth="1"/>
    <col min="15361" max="15610" width="9" style="18" customWidth="1"/>
    <col min="15611" max="15611" width="29.625" style="18" customWidth="1"/>
    <col min="15612" max="15612" width="12.75" style="18"/>
    <col min="15613" max="15613" width="29.75" style="18" customWidth="1"/>
    <col min="15614" max="15614" width="17" style="18" customWidth="1"/>
    <col min="15615" max="15615" width="37" style="18" customWidth="1"/>
    <col min="15616" max="15616" width="17.375" style="18" customWidth="1"/>
    <col min="15617" max="15866" width="9" style="18" customWidth="1"/>
    <col min="15867" max="15867" width="29.625" style="18" customWidth="1"/>
    <col min="15868" max="15868" width="12.75" style="18"/>
    <col min="15869" max="15869" width="29.75" style="18" customWidth="1"/>
    <col min="15870" max="15870" width="17" style="18" customWidth="1"/>
    <col min="15871" max="15871" width="37" style="18" customWidth="1"/>
    <col min="15872" max="15872" width="17.375" style="18" customWidth="1"/>
    <col min="15873" max="16122" width="9" style="18" customWidth="1"/>
    <col min="16123" max="16123" width="29.625" style="18" customWidth="1"/>
    <col min="16124" max="16124" width="12.75" style="18"/>
    <col min="16125" max="16125" width="29.75" style="18" customWidth="1"/>
    <col min="16126" max="16126" width="17" style="18" customWidth="1"/>
    <col min="16127" max="16127" width="37" style="18" customWidth="1"/>
    <col min="16128" max="16128" width="17.375" style="18" customWidth="1"/>
    <col min="16129" max="16378" width="9" style="18" customWidth="1"/>
    <col min="16379" max="16379" width="29.625" style="18" customWidth="1"/>
    <col min="16380" max="16384" width="12.75" style="18"/>
  </cols>
  <sheetData>
    <row r="1" spans="1:6" ht="18.75">
      <c r="A1" s="300" t="s">
        <v>1135</v>
      </c>
      <c r="B1" s="300"/>
      <c r="C1" s="22"/>
      <c r="D1" s="22"/>
    </row>
    <row r="2" spans="1:6" ht="22.5">
      <c r="A2" s="301" t="s">
        <v>1136</v>
      </c>
      <c r="B2" s="301"/>
      <c r="C2" s="301"/>
      <c r="D2" s="301"/>
    </row>
    <row r="3" spans="1:6" s="3" customFormat="1" ht="14.25">
      <c r="A3" s="23"/>
      <c r="B3" s="24"/>
      <c r="C3" s="25"/>
      <c r="D3" s="26" t="s">
        <v>70</v>
      </c>
    </row>
    <row r="4" spans="1:6" s="3" customFormat="1" ht="28.5" customHeight="1">
      <c r="A4" s="27" t="s">
        <v>505</v>
      </c>
      <c r="B4" s="28" t="s">
        <v>3</v>
      </c>
      <c r="C4" s="28" t="s">
        <v>71</v>
      </c>
      <c r="D4" s="28" t="s">
        <v>3</v>
      </c>
    </row>
    <row r="5" spans="1:6" s="3" customFormat="1" ht="28.5" customHeight="1">
      <c r="A5" s="27" t="s">
        <v>7</v>
      </c>
      <c r="B5" s="29">
        <f>B6+B12</f>
        <v>0</v>
      </c>
      <c r="C5" s="28" t="s">
        <v>7</v>
      </c>
      <c r="D5" s="30">
        <f>B5</f>
        <v>0</v>
      </c>
    </row>
    <row r="6" spans="1:6" s="3" customFormat="1" ht="28.5" customHeight="1">
      <c r="A6" s="31" t="s">
        <v>8</v>
      </c>
      <c r="B6" s="30">
        <f>SUM(B7:B10)</f>
        <v>0</v>
      </c>
      <c r="C6" s="32" t="s">
        <v>9</v>
      </c>
      <c r="D6" s="30">
        <f>D7</f>
        <v>0</v>
      </c>
    </row>
    <row r="7" spans="1:6" s="3" customFormat="1" ht="28.5" customHeight="1">
      <c r="A7" s="33" t="s">
        <v>589</v>
      </c>
      <c r="B7" s="34"/>
      <c r="C7" s="35" t="s">
        <v>1137</v>
      </c>
      <c r="D7" s="34"/>
      <c r="E7" s="36"/>
    </row>
    <row r="8" spans="1:6" s="3" customFormat="1" ht="28.5" customHeight="1">
      <c r="A8" s="33" t="s">
        <v>591</v>
      </c>
      <c r="B8" s="34"/>
      <c r="C8" s="37" t="s">
        <v>1138</v>
      </c>
      <c r="D8" s="34"/>
      <c r="E8" s="36"/>
    </row>
    <row r="9" spans="1:6" s="3" customFormat="1" ht="28.5" customHeight="1">
      <c r="A9" s="33" t="s">
        <v>593</v>
      </c>
      <c r="B9" s="34"/>
      <c r="C9" s="37"/>
      <c r="D9" s="34"/>
    </row>
    <row r="10" spans="1:6" s="3" customFormat="1" ht="28.5" customHeight="1">
      <c r="A10" s="33" t="s">
        <v>595</v>
      </c>
      <c r="B10" s="34"/>
      <c r="C10" s="37"/>
      <c r="D10" s="34"/>
    </row>
    <row r="11" spans="1:6" s="3" customFormat="1" ht="28.5" customHeight="1">
      <c r="A11" s="38"/>
      <c r="B11" s="39"/>
      <c r="C11" s="35"/>
      <c r="D11" s="34"/>
      <c r="E11" s="36"/>
      <c r="F11" s="40"/>
    </row>
    <row r="12" spans="1:6" s="3" customFormat="1" ht="28.5" customHeight="1">
      <c r="A12" s="41" t="s">
        <v>61</v>
      </c>
      <c r="B12" s="42">
        <f>B13</f>
        <v>0</v>
      </c>
      <c r="C12" s="43" t="s">
        <v>62</v>
      </c>
      <c r="D12" s="30">
        <f>D13</f>
        <v>0</v>
      </c>
      <c r="E12" s="44"/>
    </row>
    <row r="13" spans="1:6" s="3" customFormat="1" ht="28.5" customHeight="1">
      <c r="A13" s="33" t="s">
        <v>1139</v>
      </c>
      <c r="B13" s="34"/>
      <c r="C13" s="34" t="s">
        <v>1140</v>
      </c>
      <c r="D13" s="34"/>
    </row>
    <row r="14" spans="1:6" ht="28.5" customHeight="1">
      <c r="A14" s="325" t="s">
        <v>1141</v>
      </c>
      <c r="B14" s="325"/>
      <c r="C14" s="325"/>
      <c r="D14" s="325"/>
    </row>
  </sheetData>
  <mergeCells count="3">
    <mergeCell ref="A1:B1"/>
    <mergeCell ref="A2:D2"/>
    <mergeCell ref="A14:D14"/>
  </mergeCells>
  <phoneticPr fontId="48" type="noConversion"/>
  <printOptions horizontalCentered="1"/>
  <pageMargins left="0.70763888888888904" right="0.70763888888888904" top="0.74791666666666701" bottom="0.74791666666666701" header="0.31388888888888899" footer="0.31388888888888899"/>
  <pageSetup paperSize="9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D34"/>
  <sheetViews>
    <sheetView workbookViewId="0">
      <selection activeCell="G28" sqref="G28"/>
    </sheetView>
  </sheetViews>
  <sheetFormatPr defaultColWidth="9" defaultRowHeight="14.25"/>
  <cols>
    <col min="1" max="1" width="37.625" style="1" customWidth="1"/>
    <col min="2" max="2" width="13.5" style="2" customWidth="1"/>
    <col min="3" max="3" width="37.625" style="2" customWidth="1"/>
    <col min="4" max="4" width="13.5" style="2" customWidth="1"/>
    <col min="5" max="6" width="9" style="2"/>
    <col min="7" max="7" width="31.625" style="2" customWidth="1"/>
    <col min="8" max="8" width="9" style="2"/>
    <col min="9" max="9" width="31.625" style="2" customWidth="1"/>
    <col min="10" max="256" width="9" style="2"/>
    <col min="257" max="257" width="42.5" style="2" customWidth="1"/>
    <col min="258" max="258" width="16.25" style="2" customWidth="1"/>
    <col min="259" max="259" width="40" style="2" customWidth="1"/>
    <col min="260" max="260" width="17.875" style="2" customWidth="1"/>
    <col min="261" max="262" width="9" style="2"/>
    <col min="263" max="263" width="31.625" style="2" customWidth="1"/>
    <col min="264" max="264" width="9" style="2"/>
    <col min="265" max="265" width="31.625" style="2" customWidth="1"/>
    <col min="266" max="512" width="9" style="2"/>
    <col min="513" max="513" width="42.5" style="2" customWidth="1"/>
    <col min="514" max="514" width="16.25" style="2" customWidth="1"/>
    <col min="515" max="515" width="40" style="2" customWidth="1"/>
    <col min="516" max="516" width="17.875" style="2" customWidth="1"/>
    <col min="517" max="518" width="9" style="2"/>
    <col min="519" max="519" width="31.625" style="2" customWidth="1"/>
    <col min="520" max="520" width="9" style="2"/>
    <col min="521" max="521" width="31.625" style="2" customWidth="1"/>
    <col min="522" max="768" width="9" style="2"/>
    <col min="769" max="769" width="42.5" style="2" customWidth="1"/>
    <col min="770" max="770" width="16.25" style="2" customWidth="1"/>
    <col min="771" max="771" width="40" style="2" customWidth="1"/>
    <col min="772" max="772" width="17.875" style="2" customWidth="1"/>
    <col min="773" max="774" width="9" style="2"/>
    <col min="775" max="775" width="31.625" style="2" customWidth="1"/>
    <col min="776" max="776" width="9" style="2"/>
    <col min="777" max="777" width="31.625" style="2" customWidth="1"/>
    <col min="778" max="1024" width="9" style="2"/>
    <col min="1025" max="1025" width="42.5" style="2" customWidth="1"/>
    <col min="1026" max="1026" width="16.25" style="2" customWidth="1"/>
    <col min="1027" max="1027" width="40" style="2" customWidth="1"/>
    <col min="1028" max="1028" width="17.875" style="2" customWidth="1"/>
    <col min="1029" max="1030" width="9" style="2"/>
    <col min="1031" max="1031" width="31.625" style="2" customWidth="1"/>
    <col min="1032" max="1032" width="9" style="2"/>
    <col min="1033" max="1033" width="31.625" style="2" customWidth="1"/>
    <col min="1034" max="1280" width="9" style="2"/>
    <col min="1281" max="1281" width="42.5" style="2" customWidth="1"/>
    <col min="1282" max="1282" width="16.25" style="2" customWidth="1"/>
    <col min="1283" max="1283" width="40" style="2" customWidth="1"/>
    <col min="1284" max="1284" width="17.875" style="2" customWidth="1"/>
    <col min="1285" max="1286" width="9" style="2"/>
    <col min="1287" max="1287" width="31.625" style="2" customWidth="1"/>
    <col min="1288" max="1288" width="9" style="2"/>
    <col min="1289" max="1289" width="31.625" style="2" customWidth="1"/>
    <col min="1290" max="1536" width="9" style="2"/>
    <col min="1537" max="1537" width="42.5" style="2" customWidth="1"/>
    <col min="1538" max="1538" width="16.25" style="2" customWidth="1"/>
    <col min="1539" max="1539" width="40" style="2" customWidth="1"/>
    <col min="1540" max="1540" width="17.875" style="2" customWidth="1"/>
    <col min="1541" max="1542" width="9" style="2"/>
    <col min="1543" max="1543" width="31.625" style="2" customWidth="1"/>
    <col min="1544" max="1544" width="9" style="2"/>
    <col min="1545" max="1545" width="31.625" style="2" customWidth="1"/>
    <col min="1546" max="1792" width="9" style="2"/>
    <col min="1793" max="1793" width="42.5" style="2" customWidth="1"/>
    <col min="1794" max="1794" width="16.25" style="2" customWidth="1"/>
    <col min="1795" max="1795" width="40" style="2" customWidth="1"/>
    <col min="1796" max="1796" width="17.875" style="2" customWidth="1"/>
    <col min="1797" max="1798" width="9" style="2"/>
    <col min="1799" max="1799" width="31.625" style="2" customWidth="1"/>
    <col min="1800" max="1800" width="9" style="2"/>
    <col min="1801" max="1801" width="31.625" style="2" customWidth="1"/>
    <col min="1802" max="2048" width="9" style="2"/>
    <col min="2049" max="2049" width="42.5" style="2" customWidth="1"/>
    <col min="2050" max="2050" width="16.25" style="2" customWidth="1"/>
    <col min="2051" max="2051" width="40" style="2" customWidth="1"/>
    <col min="2052" max="2052" width="17.875" style="2" customWidth="1"/>
    <col min="2053" max="2054" width="9" style="2"/>
    <col min="2055" max="2055" width="31.625" style="2" customWidth="1"/>
    <col min="2056" max="2056" width="9" style="2"/>
    <col min="2057" max="2057" width="31.625" style="2" customWidth="1"/>
    <col min="2058" max="2304" width="9" style="2"/>
    <col min="2305" max="2305" width="42.5" style="2" customWidth="1"/>
    <col min="2306" max="2306" width="16.25" style="2" customWidth="1"/>
    <col min="2307" max="2307" width="40" style="2" customWidth="1"/>
    <col min="2308" max="2308" width="17.875" style="2" customWidth="1"/>
    <col min="2309" max="2310" width="9" style="2"/>
    <col min="2311" max="2311" width="31.625" style="2" customWidth="1"/>
    <col min="2312" max="2312" width="9" style="2"/>
    <col min="2313" max="2313" width="31.625" style="2" customWidth="1"/>
    <col min="2314" max="2560" width="9" style="2"/>
    <col min="2561" max="2561" width="42.5" style="2" customWidth="1"/>
    <col min="2562" max="2562" width="16.25" style="2" customWidth="1"/>
    <col min="2563" max="2563" width="40" style="2" customWidth="1"/>
    <col min="2564" max="2564" width="17.875" style="2" customWidth="1"/>
    <col min="2565" max="2566" width="9" style="2"/>
    <col min="2567" max="2567" width="31.625" style="2" customWidth="1"/>
    <col min="2568" max="2568" width="9" style="2"/>
    <col min="2569" max="2569" width="31.625" style="2" customWidth="1"/>
    <col min="2570" max="2816" width="9" style="2"/>
    <col min="2817" max="2817" width="42.5" style="2" customWidth="1"/>
    <col min="2818" max="2818" width="16.25" style="2" customWidth="1"/>
    <col min="2819" max="2819" width="40" style="2" customWidth="1"/>
    <col min="2820" max="2820" width="17.875" style="2" customWidth="1"/>
    <col min="2821" max="2822" width="9" style="2"/>
    <col min="2823" max="2823" width="31.625" style="2" customWidth="1"/>
    <col min="2824" max="2824" width="9" style="2"/>
    <col min="2825" max="2825" width="31.625" style="2" customWidth="1"/>
    <col min="2826" max="3072" width="9" style="2"/>
    <col min="3073" max="3073" width="42.5" style="2" customWidth="1"/>
    <col min="3074" max="3074" width="16.25" style="2" customWidth="1"/>
    <col min="3075" max="3075" width="40" style="2" customWidth="1"/>
    <col min="3076" max="3076" width="17.875" style="2" customWidth="1"/>
    <col min="3077" max="3078" width="9" style="2"/>
    <col min="3079" max="3079" width="31.625" style="2" customWidth="1"/>
    <col min="3080" max="3080" width="9" style="2"/>
    <col min="3081" max="3081" width="31.625" style="2" customWidth="1"/>
    <col min="3082" max="3328" width="9" style="2"/>
    <col min="3329" max="3329" width="42.5" style="2" customWidth="1"/>
    <col min="3330" max="3330" width="16.25" style="2" customWidth="1"/>
    <col min="3331" max="3331" width="40" style="2" customWidth="1"/>
    <col min="3332" max="3332" width="17.875" style="2" customWidth="1"/>
    <col min="3333" max="3334" width="9" style="2"/>
    <col min="3335" max="3335" width="31.625" style="2" customWidth="1"/>
    <col min="3336" max="3336" width="9" style="2"/>
    <col min="3337" max="3337" width="31.625" style="2" customWidth="1"/>
    <col min="3338" max="3584" width="9" style="2"/>
    <col min="3585" max="3585" width="42.5" style="2" customWidth="1"/>
    <col min="3586" max="3586" width="16.25" style="2" customWidth="1"/>
    <col min="3587" max="3587" width="40" style="2" customWidth="1"/>
    <col min="3588" max="3588" width="17.875" style="2" customWidth="1"/>
    <col min="3589" max="3590" width="9" style="2"/>
    <col min="3591" max="3591" width="31.625" style="2" customWidth="1"/>
    <col min="3592" max="3592" width="9" style="2"/>
    <col min="3593" max="3593" width="31.625" style="2" customWidth="1"/>
    <col min="3594" max="3840" width="9" style="2"/>
    <col min="3841" max="3841" width="42.5" style="2" customWidth="1"/>
    <col min="3842" max="3842" width="16.25" style="2" customWidth="1"/>
    <col min="3843" max="3843" width="40" style="2" customWidth="1"/>
    <col min="3844" max="3844" width="17.875" style="2" customWidth="1"/>
    <col min="3845" max="3846" width="9" style="2"/>
    <col min="3847" max="3847" width="31.625" style="2" customWidth="1"/>
    <col min="3848" max="3848" width="9" style="2"/>
    <col min="3849" max="3849" width="31.625" style="2" customWidth="1"/>
    <col min="3850" max="4096" width="9" style="2"/>
    <col min="4097" max="4097" width="42.5" style="2" customWidth="1"/>
    <col min="4098" max="4098" width="16.25" style="2" customWidth="1"/>
    <col min="4099" max="4099" width="40" style="2" customWidth="1"/>
    <col min="4100" max="4100" width="17.875" style="2" customWidth="1"/>
    <col min="4101" max="4102" width="9" style="2"/>
    <col min="4103" max="4103" width="31.625" style="2" customWidth="1"/>
    <col min="4104" max="4104" width="9" style="2"/>
    <col min="4105" max="4105" width="31.625" style="2" customWidth="1"/>
    <col min="4106" max="4352" width="9" style="2"/>
    <col min="4353" max="4353" width="42.5" style="2" customWidth="1"/>
    <col min="4354" max="4354" width="16.25" style="2" customWidth="1"/>
    <col min="4355" max="4355" width="40" style="2" customWidth="1"/>
    <col min="4356" max="4356" width="17.875" style="2" customWidth="1"/>
    <col min="4357" max="4358" width="9" style="2"/>
    <col min="4359" max="4359" width="31.625" style="2" customWidth="1"/>
    <col min="4360" max="4360" width="9" style="2"/>
    <col min="4361" max="4361" width="31.625" style="2" customWidth="1"/>
    <col min="4362" max="4608" width="9" style="2"/>
    <col min="4609" max="4609" width="42.5" style="2" customWidth="1"/>
    <col min="4610" max="4610" width="16.25" style="2" customWidth="1"/>
    <col min="4611" max="4611" width="40" style="2" customWidth="1"/>
    <col min="4612" max="4612" width="17.875" style="2" customWidth="1"/>
    <col min="4613" max="4614" width="9" style="2"/>
    <col min="4615" max="4615" width="31.625" style="2" customWidth="1"/>
    <col min="4616" max="4616" width="9" style="2"/>
    <col min="4617" max="4617" width="31.625" style="2" customWidth="1"/>
    <col min="4618" max="4864" width="9" style="2"/>
    <col min="4865" max="4865" width="42.5" style="2" customWidth="1"/>
    <col min="4866" max="4866" width="16.25" style="2" customWidth="1"/>
    <col min="4867" max="4867" width="40" style="2" customWidth="1"/>
    <col min="4868" max="4868" width="17.875" style="2" customWidth="1"/>
    <col min="4869" max="4870" width="9" style="2"/>
    <col min="4871" max="4871" width="31.625" style="2" customWidth="1"/>
    <col min="4872" max="4872" width="9" style="2"/>
    <col min="4873" max="4873" width="31.625" style="2" customWidth="1"/>
    <col min="4874" max="5120" width="9" style="2"/>
    <col min="5121" max="5121" width="42.5" style="2" customWidth="1"/>
    <col min="5122" max="5122" width="16.25" style="2" customWidth="1"/>
    <col min="5123" max="5123" width="40" style="2" customWidth="1"/>
    <col min="5124" max="5124" width="17.875" style="2" customWidth="1"/>
    <col min="5125" max="5126" width="9" style="2"/>
    <col min="5127" max="5127" width="31.625" style="2" customWidth="1"/>
    <col min="5128" max="5128" width="9" style="2"/>
    <col min="5129" max="5129" width="31.625" style="2" customWidth="1"/>
    <col min="5130" max="5376" width="9" style="2"/>
    <col min="5377" max="5377" width="42.5" style="2" customWidth="1"/>
    <col min="5378" max="5378" width="16.25" style="2" customWidth="1"/>
    <col min="5379" max="5379" width="40" style="2" customWidth="1"/>
    <col min="5380" max="5380" width="17.875" style="2" customWidth="1"/>
    <col min="5381" max="5382" width="9" style="2"/>
    <col min="5383" max="5383" width="31.625" style="2" customWidth="1"/>
    <col min="5384" max="5384" width="9" style="2"/>
    <col min="5385" max="5385" width="31.625" style="2" customWidth="1"/>
    <col min="5386" max="5632" width="9" style="2"/>
    <col min="5633" max="5633" width="42.5" style="2" customWidth="1"/>
    <col min="5634" max="5634" width="16.25" style="2" customWidth="1"/>
    <col min="5635" max="5635" width="40" style="2" customWidth="1"/>
    <col min="5636" max="5636" width="17.875" style="2" customWidth="1"/>
    <col min="5637" max="5638" width="9" style="2"/>
    <col min="5639" max="5639" width="31.625" style="2" customWidth="1"/>
    <col min="5640" max="5640" width="9" style="2"/>
    <col min="5641" max="5641" width="31.625" style="2" customWidth="1"/>
    <col min="5642" max="5888" width="9" style="2"/>
    <col min="5889" max="5889" width="42.5" style="2" customWidth="1"/>
    <col min="5890" max="5890" width="16.25" style="2" customWidth="1"/>
    <col min="5891" max="5891" width="40" style="2" customWidth="1"/>
    <col min="5892" max="5892" width="17.875" style="2" customWidth="1"/>
    <col min="5893" max="5894" width="9" style="2"/>
    <col min="5895" max="5895" width="31.625" style="2" customWidth="1"/>
    <col min="5896" max="5896" width="9" style="2"/>
    <col min="5897" max="5897" width="31.625" style="2" customWidth="1"/>
    <col min="5898" max="6144" width="9" style="2"/>
    <col min="6145" max="6145" width="42.5" style="2" customWidth="1"/>
    <col min="6146" max="6146" width="16.25" style="2" customWidth="1"/>
    <col min="6147" max="6147" width="40" style="2" customWidth="1"/>
    <col min="6148" max="6148" width="17.875" style="2" customWidth="1"/>
    <col min="6149" max="6150" width="9" style="2"/>
    <col min="6151" max="6151" width="31.625" style="2" customWidth="1"/>
    <col min="6152" max="6152" width="9" style="2"/>
    <col min="6153" max="6153" width="31.625" style="2" customWidth="1"/>
    <col min="6154" max="6400" width="9" style="2"/>
    <col min="6401" max="6401" width="42.5" style="2" customWidth="1"/>
    <col min="6402" max="6402" width="16.25" style="2" customWidth="1"/>
    <col min="6403" max="6403" width="40" style="2" customWidth="1"/>
    <col min="6404" max="6404" width="17.875" style="2" customWidth="1"/>
    <col min="6405" max="6406" width="9" style="2"/>
    <col min="6407" max="6407" width="31.625" style="2" customWidth="1"/>
    <col min="6408" max="6408" width="9" style="2"/>
    <col min="6409" max="6409" width="31.625" style="2" customWidth="1"/>
    <col min="6410" max="6656" width="9" style="2"/>
    <col min="6657" max="6657" width="42.5" style="2" customWidth="1"/>
    <col min="6658" max="6658" width="16.25" style="2" customWidth="1"/>
    <col min="6659" max="6659" width="40" style="2" customWidth="1"/>
    <col min="6660" max="6660" width="17.875" style="2" customWidth="1"/>
    <col min="6661" max="6662" width="9" style="2"/>
    <col min="6663" max="6663" width="31.625" style="2" customWidth="1"/>
    <col min="6664" max="6664" width="9" style="2"/>
    <col min="6665" max="6665" width="31.625" style="2" customWidth="1"/>
    <col min="6666" max="6912" width="9" style="2"/>
    <col min="6913" max="6913" width="42.5" style="2" customWidth="1"/>
    <col min="6914" max="6914" width="16.25" style="2" customWidth="1"/>
    <col min="6915" max="6915" width="40" style="2" customWidth="1"/>
    <col min="6916" max="6916" width="17.875" style="2" customWidth="1"/>
    <col min="6917" max="6918" width="9" style="2"/>
    <col min="6919" max="6919" width="31.625" style="2" customWidth="1"/>
    <col min="6920" max="6920" width="9" style="2"/>
    <col min="6921" max="6921" width="31.625" style="2" customWidth="1"/>
    <col min="6922" max="7168" width="9" style="2"/>
    <col min="7169" max="7169" width="42.5" style="2" customWidth="1"/>
    <col min="7170" max="7170" width="16.25" style="2" customWidth="1"/>
    <col min="7171" max="7171" width="40" style="2" customWidth="1"/>
    <col min="7172" max="7172" width="17.875" style="2" customWidth="1"/>
    <col min="7173" max="7174" width="9" style="2"/>
    <col min="7175" max="7175" width="31.625" style="2" customWidth="1"/>
    <col min="7176" max="7176" width="9" style="2"/>
    <col min="7177" max="7177" width="31.625" style="2" customWidth="1"/>
    <col min="7178" max="7424" width="9" style="2"/>
    <col min="7425" max="7425" width="42.5" style="2" customWidth="1"/>
    <col min="7426" max="7426" width="16.25" style="2" customWidth="1"/>
    <col min="7427" max="7427" width="40" style="2" customWidth="1"/>
    <col min="7428" max="7428" width="17.875" style="2" customWidth="1"/>
    <col min="7429" max="7430" width="9" style="2"/>
    <col min="7431" max="7431" width="31.625" style="2" customWidth="1"/>
    <col min="7432" max="7432" width="9" style="2"/>
    <col min="7433" max="7433" width="31.625" style="2" customWidth="1"/>
    <col min="7434" max="7680" width="9" style="2"/>
    <col min="7681" max="7681" width="42.5" style="2" customWidth="1"/>
    <col min="7682" max="7682" width="16.25" style="2" customWidth="1"/>
    <col min="7683" max="7683" width="40" style="2" customWidth="1"/>
    <col min="7684" max="7684" width="17.875" style="2" customWidth="1"/>
    <col min="7685" max="7686" width="9" style="2"/>
    <col min="7687" max="7687" width="31.625" style="2" customWidth="1"/>
    <col min="7688" max="7688" width="9" style="2"/>
    <col min="7689" max="7689" width="31.625" style="2" customWidth="1"/>
    <col min="7690" max="7936" width="9" style="2"/>
    <col min="7937" max="7937" width="42.5" style="2" customWidth="1"/>
    <col min="7938" max="7938" width="16.25" style="2" customWidth="1"/>
    <col min="7939" max="7939" width="40" style="2" customWidth="1"/>
    <col min="7940" max="7940" width="17.875" style="2" customWidth="1"/>
    <col min="7941" max="7942" width="9" style="2"/>
    <col min="7943" max="7943" width="31.625" style="2" customWidth="1"/>
    <col min="7944" max="7944" width="9" style="2"/>
    <col min="7945" max="7945" width="31.625" style="2" customWidth="1"/>
    <col min="7946" max="8192" width="9" style="2"/>
    <col min="8193" max="8193" width="42.5" style="2" customWidth="1"/>
    <col min="8194" max="8194" width="16.25" style="2" customWidth="1"/>
    <col min="8195" max="8195" width="40" style="2" customWidth="1"/>
    <col min="8196" max="8196" width="17.875" style="2" customWidth="1"/>
    <col min="8197" max="8198" width="9" style="2"/>
    <col min="8199" max="8199" width="31.625" style="2" customWidth="1"/>
    <col min="8200" max="8200" width="9" style="2"/>
    <col min="8201" max="8201" width="31.625" style="2" customWidth="1"/>
    <col min="8202" max="8448" width="9" style="2"/>
    <col min="8449" max="8449" width="42.5" style="2" customWidth="1"/>
    <col min="8450" max="8450" width="16.25" style="2" customWidth="1"/>
    <col min="8451" max="8451" width="40" style="2" customWidth="1"/>
    <col min="8452" max="8452" width="17.875" style="2" customWidth="1"/>
    <col min="8453" max="8454" width="9" style="2"/>
    <col min="8455" max="8455" width="31.625" style="2" customWidth="1"/>
    <col min="8456" max="8456" width="9" style="2"/>
    <col min="8457" max="8457" width="31.625" style="2" customWidth="1"/>
    <col min="8458" max="8704" width="9" style="2"/>
    <col min="8705" max="8705" width="42.5" style="2" customWidth="1"/>
    <col min="8706" max="8706" width="16.25" style="2" customWidth="1"/>
    <col min="8707" max="8707" width="40" style="2" customWidth="1"/>
    <col min="8708" max="8708" width="17.875" style="2" customWidth="1"/>
    <col min="8709" max="8710" width="9" style="2"/>
    <col min="8711" max="8711" width="31.625" style="2" customWidth="1"/>
    <col min="8712" max="8712" width="9" style="2"/>
    <col min="8713" max="8713" width="31.625" style="2" customWidth="1"/>
    <col min="8714" max="8960" width="9" style="2"/>
    <col min="8961" max="8961" width="42.5" style="2" customWidth="1"/>
    <col min="8962" max="8962" width="16.25" style="2" customWidth="1"/>
    <col min="8963" max="8963" width="40" style="2" customWidth="1"/>
    <col min="8964" max="8964" width="17.875" style="2" customWidth="1"/>
    <col min="8965" max="8966" width="9" style="2"/>
    <col min="8967" max="8967" width="31.625" style="2" customWidth="1"/>
    <col min="8968" max="8968" width="9" style="2"/>
    <col min="8969" max="8969" width="31.625" style="2" customWidth="1"/>
    <col min="8970" max="9216" width="9" style="2"/>
    <col min="9217" max="9217" width="42.5" style="2" customWidth="1"/>
    <col min="9218" max="9218" width="16.25" style="2" customWidth="1"/>
    <col min="9219" max="9219" width="40" style="2" customWidth="1"/>
    <col min="9220" max="9220" width="17.875" style="2" customWidth="1"/>
    <col min="9221" max="9222" width="9" style="2"/>
    <col min="9223" max="9223" width="31.625" style="2" customWidth="1"/>
    <col min="9224" max="9224" width="9" style="2"/>
    <col min="9225" max="9225" width="31.625" style="2" customWidth="1"/>
    <col min="9226" max="9472" width="9" style="2"/>
    <col min="9473" max="9473" width="42.5" style="2" customWidth="1"/>
    <col min="9474" max="9474" width="16.25" style="2" customWidth="1"/>
    <col min="9475" max="9475" width="40" style="2" customWidth="1"/>
    <col min="9476" max="9476" width="17.875" style="2" customWidth="1"/>
    <col min="9477" max="9478" width="9" style="2"/>
    <col min="9479" max="9479" width="31.625" style="2" customWidth="1"/>
    <col min="9480" max="9480" width="9" style="2"/>
    <col min="9481" max="9481" width="31.625" style="2" customWidth="1"/>
    <col min="9482" max="9728" width="9" style="2"/>
    <col min="9729" max="9729" width="42.5" style="2" customWidth="1"/>
    <col min="9730" max="9730" width="16.25" style="2" customWidth="1"/>
    <col min="9731" max="9731" width="40" style="2" customWidth="1"/>
    <col min="9732" max="9732" width="17.875" style="2" customWidth="1"/>
    <col min="9733" max="9734" width="9" style="2"/>
    <col min="9735" max="9735" width="31.625" style="2" customWidth="1"/>
    <col min="9736" max="9736" width="9" style="2"/>
    <col min="9737" max="9737" width="31.625" style="2" customWidth="1"/>
    <col min="9738" max="9984" width="9" style="2"/>
    <col min="9985" max="9985" width="42.5" style="2" customWidth="1"/>
    <col min="9986" max="9986" width="16.25" style="2" customWidth="1"/>
    <col min="9987" max="9987" width="40" style="2" customWidth="1"/>
    <col min="9988" max="9988" width="17.875" style="2" customWidth="1"/>
    <col min="9989" max="9990" width="9" style="2"/>
    <col min="9991" max="9991" width="31.625" style="2" customWidth="1"/>
    <col min="9992" max="9992" width="9" style="2"/>
    <col min="9993" max="9993" width="31.625" style="2" customWidth="1"/>
    <col min="9994" max="10240" width="9" style="2"/>
    <col min="10241" max="10241" width="42.5" style="2" customWidth="1"/>
    <col min="10242" max="10242" width="16.25" style="2" customWidth="1"/>
    <col min="10243" max="10243" width="40" style="2" customWidth="1"/>
    <col min="10244" max="10244" width="17.875" style="2" customWidth="1"/>
    <col min="10245" max="10246" width="9" style="2"/>
    <col min="10247" max="10247" width="31.625" style="2" customWidth="1"/>
    <col min="10248" max="10248" width="9" style="2"/>
    <col min="10249" max="10249" width="31.625" style="2" customWidth="1"/>
    <col min="10250" max="10496" width="9" style="2"/>
    <col min="10497" max="10497" width="42.5" style="2" customWidth="1"/>
    <col min="10498" max="10498" width="16.25" style="2" customWidth="1"/>
    <col min="10499" max="10499" width="40" style="2" customWidth="1"/>
    <col min="10500" max="10500" width="17.875" style="2" customWidth="1"/>
    <col min="10501" max="10502" width="9" style="2"/>
    <col min="10503" max="10503" width="31.625" style="2" customWidth="1"/>
    <col min="10504" max="10504" width="9" style="2"/>
    <col min="10505" max="10505" width="31.625" style="2" customWidth="1"/>
    <col min="10506" max="10752" width="9" style="2"/>
    <col min="10753" max="10753" width="42.5" style="2" customWidth="1"/>
    <col min="10754" max="10754" width="16.25" style="2" customWidth="1"/>
    <col min="10755" max="10755" width="40" style="2" customWidth="1"/>
    <col min="10756" max="10756" width="17.875" style="2" customWidth="1"/>
    <col min="10757" max="10758" width="9" style="2"/>
    <col min="10759" max="10759" width="31.625" style="2" customWidth="1"/>
    <col min="10760" max="10760" width="9" style="2"/>
    <col min="10761" max="10761" width="31.625" style="2" customWidth="1"/>
    <col min="10762" max="11008" width="9" style="2"/>
    <col min="11009" max="11009" width="42.5" style="2" customWidth="1"/>
    <col min="11010" max="11010" width="16.25" style="2" customWidth="1"/>
    <col min="11011" max="11011" width="40" style="2" customWidth="1"/>
    <col min="11012" max="11012" width="17.875" style="2" customWidth="1"/>
    <col min="11013" max="11014" width="9" style="2"/>
    <col min="11015" max="11015" width="31.625" style="2" customWidth="1"/>
    <col min="11016" max="11016" width="9" style="2"/>
    <col min="11017" max="11017" width="31.625" style="2" customWidth="1"/>
    <col min="11018" max="11264" width="9" style="2"/>
    <col min="11265" max="11265" width="42.5" style="2" customWidth="1"/>
    <col min="11266" max="11266" width="16.25" style="2" customWidth="1"/>
    <col min="11267" max="11267" width="40" style="2" customWidth="1"/>
    <col min="11268" max="11268" width="17.875" style="2" customWidth="1"/>
    <col min="11269" max="11270" width="9" style="2"/>
    <col min="11271" max="11271" width="31.625" style="2" customWidth="1"/>
    <col min="11272" max="11272" width="9" style="2"/>
    <col min="11273" max="11273" width="31.625" style="2" customWidth="1"/>
    <col min="11274" max="11520" width="9" style="2"/>
    <col min="11521" max="11521" width="42.5" style="2" customWidth="1"/>
    <col min="11522" max="11522" width="16.25" style="2" customWidth="1"/>
    <col min="11523" max="11523" width="40" style="2" customWidth="1"/>
    <col min="11524" max="11524" width="17.875" style="2" customWidth="1"/>
    <col min="11525" max="11526" width="9" style="2"/>
    <col min="11527" max="11527" width="31.625" style="2" customWidth="1"/>
    <col min="11528" max="11528" width="9" style="2"/>
    <col min="11529" max="11529" width="31.625" style="2" customWidth="1"/>
    <col min="11530" max="11776" width="9" style="2"/>
    <col min="11777" max="11777" width="42.5" style="2" customWidth="1"/>
    <col min="11778" max="11778" width="16.25" style="2" customWidth="1"/>
    <col min="11779" max="11779" width="40" style="2" customWidth="1"/>
    <col min="11780" max="11780" width="17.875" style="2" customWidth="1"/>
    <col min="11781" max="11782" width="9" style="2"/>
    <col min="11783" max="11783" width="31.625" style="2" customWidth="1"/>
    <col min="11784" max="11784" width="9" style="2"/>
    <col min="11785" max="11785" width="31.625" style="2" customWidth="1"/>
    <col min="11786" max="12032" width="9" style="2"/>
    <col min="12033" max="12033" width="42.5" style="2" customWidth="1"/>
    <col min="12034" max="12034" width="16.25" style="2" customWidth="1"/>
    <col min="12035" max="12035" width="40" style="2" customWidth="1"/>
    <col min="12036" max="12036" width="17.875" style="2" customWidth="1"/>
    <col min="12037" max="12038" width="9" style="2"/>
    <col min="12039" max="12039" width="31.625" style="2" customWidth="1"/>
    <col min="12040" max="12040" width="9" style="2"/>
    <col min="12041" max="12041" width="31.625" style="2" customWidth="1"/>
    <col min="12042" max="12288" width="9" style="2"/>
    <col min="12289" max="12289" width="42.5" style="2" customWidth="1"/>
    <col min="12290" max="12290" width="16.25" style="2" customWidth="1"/>
    <col min="12291" max="12291" width="40" style="2" customWidth="1"/>
    <col min="12292" max="12292" width="17.875" style="2" customWidth="1"/>
    <col min="12293" max="12294" width="9" style="2"/>
    <col min="12295" max="12295" width="31.625" style="2" customWidth="1"/>
    <col min="12296" max="12296" width="9" style="2"/>
    <col min="12297" max="12297" width="31.625" style="2" customWidth="1"/>
    <col min="12298" max="12544" width="9" style="2"/>
    <col min="12545" max="12545" width="42.5" style="2" customWidth="1"/>
    <col min="12546" max="12546" width="16.25" style="2" customWidth="1"/>
    <col min="12547" max="12547" width="40" style="2" customWidth="1"/>
    <col min="12548" max="12548" width="17.875" style="2" customWidth="1"/>
    <col min="12549" max="12550" width="9" style="2"/>
    <col min="12551" max="12551" width="31.625" style="2" customWidth="1"/>
    <col min="12552" max="12552" width="9" style="2"/>
    <col min="12553" max="12553" width="31.625" style="2" customWidth="1"/>
    <col min="12554" max="12800" width="9" style="2"/>
    <col min="12801" max="12801" width="42.5" style="2" customWidth="1"/>
    <col min="12802" max="12802" width="16.25" style="2" customWidth="1"/>
    <col min="12803" max="12803" width="40" style="2" customWidth="1"/>
    <col min="12804" max="12804" width="17.875" style="2" customWidth="1"/>
    <col min="12805" max="12806" width="9" style="2"/>
    <col min="12807" max="12807" width="31.625" style="2" customWidth="1"/>
    <col min="12808" max="12808" width="9" style="2"/>
    <col min="12809" max="12809" width="31.625" style="2" customWidth="1"/>
    <col min="12810" max="13056" width="9" style="2"/>
    <col min="13057" max="13057" width="42.5" style="2" customWidth="1"/>
    <col min="13058" max="13058" width="16.25" style="2" customWidth="1"/>
    <col min="13059" max="13059" width="40" style="2" customWidth="1"/>
    <col min="13060" max="13060" width="17.875" style="2" customWidth="1"/>
    <col min="13061" max="13062" width="9" style="2"/>
    <col min="13063" max="13063" width="31.625" style="2" customWidth="1"/>
    <col min="13064" max="13064" width="9" style="2"/>
    <col min="13065" max="13065" width="31.625" style="2" customWidth="1"/>
    <col min="13066" max="13312" width="9" style="2"/>
    <col min="13313" max="13313" width="42.5" style="2" customWidth="1"/>
    <col min="13314" max="13314" width="16.25" style="2" customWidth="1"/>
    <col min="13315" max="13315" width="40" style="2" customWidth="1"/>
    <col min="13316" max="13316" width="17.875" style="2" customWidth="1"/>
    <col min="13317" max="13318" width="9" style="2"/>
    <col min="13319" max="13319" width="31.625" style="2" customWidth="1"/>
    <col min="13320" max="13320" width="9" style="2"/>
    <col min="13321" max="13321" width="31.625" style="2" customWidth="1"/>
    <col min="13322" max="13568" width="9" style="2"/>
    <col min="13569" max="13569" width="42.5" style="2" customWidth="1"/>
    <col min="13570" max="13570" width="16.25" style="2" customWidth="1"/>
    <col min="13571" max="13571" width="40" style="2" customWidth="1"/>
    <col min="13572" max="13572" width="17.875" style="2" customWidth="1"/>
    <col min="13573" max="13574" width="9" style="2"/>
    <col min="13575" max="13575" width="31.625" style="2" customWidth="1"/>
    <col min="13576" max="13576" width="9" style="2"/>
    <col min="13577" max="13577" width="31.625" style="2" customWidth="1"/>
    <col min="13578" max="13824" width="9" style="2"/>
    <col min="13825" max="13825" width="42.5" style="2" customWidth="1"/>
    <col min="13826" max="13826" width="16.25" style="2" customWidth="1"/>
    <col min="13827" max="13827" width="40" style="2" customWidth="1"/>
    <col min="13828" max="13828" width="17.875" style="2" customWidth="1"/>
    <col min="13829" max="13830" width="9" style="2"/>
    <col min="13831" max="13831" width="31.625" style="2" customWidth="1"/>
    <col min="13832" max="13832" width="9" style="2"/>
    <col min="13833" max="13833" width="31.625" style="2" customWidth="1"/>
    <col min="13834" max="14080" width="9" style="2"/>
    <col min="14081" max="14081" width="42.5" style="2" customWidth="1"/>
    <col min="14082" max="14082" width="16.25" style="2" customWidth="1"/>
    <col min="14083" max="14083" width="40" style="2" customWidth="1"/>
    <col min="14084" max="14084" width="17.875" style="2" customWidth="1"/>
    <col min="14085" max="14086" width="9" style="2"/>
    <col min="14087" max="14087" width="31.625" style="2" customWidth="1"/>
    <col min="14088" max="14088" width="9" style="2"/>
    <col min="14089" max="14089" width="31.625" style="2" customWidth="1"/>
    <col min="14090" max="14336" width="9" style="2"/>
    <col min="14337" max="14337" width="42.5" style="2" customWidth="1"/>
    <col min="14338" max="14338" width="16.25" style="2" customWidth="1"/>
    <col min="14339" max="14339" width="40" style="2" customWidth="1"/>
    <col min="14340" max="14340" width="17.875" style="2" customWidth="1"/>
    <col min="14341" max="14342" width="9" style="2"/>
    <col min="14343" max="14343" width="31.625" style="2" customWidth="1"/>
    <col min="14344" max="14344" width="9" style="2"/>
    <col min="14345" max="14345" width="31.625" style="2" customWidth="1"/>
    <col min="14346" max="14592" width="9" style="2"/>
    <col min="14593" max="14593" width="42.5" style="2" customWidth="1"/>
    <col min="14594" max="14594" width="16.25" style="2" customWidth="1"/>
    <col min="14595" max="14595" width="40" style="2" customWidth="1"/>
    <col min="14596" max="14596" width="17.875" style="2" customWidth="1"/>
    <col min="14597" max="14598" width="9" style="2"/>
    <col min="14599" max="14599" width="31.625" style="2" customWidth="1"/>
    <col min="14600" max="14600" width="9" style="2"/>
    <col min="14601" max="14601" width="31.625" style="2" customWidth="1"/>
    <col min="14602" max="14848" width="9" style="2"/>
    <col min="14849" max="14849" width="42.5" style="2" customWidth="1"/>
    <col min="14850" max="14850" width="16.25" style="2" customWidth="1"/>
    <col min="14851" max="14851" width="40" style="2" customWidth="1"/>
    <col min="14852" max="14852" width="17.875" style="2" customWidth="1"/>
    <col min="14853" max="14854" width="9" style="2"/>
    <col min="14855" max="14855" width="31.625" style="2" customWidth="1"/>
    <col min="14856" max="14856" width="9" style="2"/>
    <col min="14857" max="14857" width="31.625" style="2" customWidth="1"/>
    <col min="14858" max="15104" width="9" style="2"/>
    <col min="15105" max="15105" width="42.5" style="2" customWidth="1"/>
    <col min="15106" max="15106" width="16.25" style="2" customWidth="1"/>
    <col min="15107" max="15107" width="40" style="2" customWidth="1"/>
    <col min="15108" max="15108" width="17.875" style="2" customWidth="1"/>
    <col min="15109" max="15110" width="9" style="2"/>
    <col min="15111" max="15111" width="31.625" style="2" customWidth="1"/>
    <col min="15112" max="15112" width="9" style="2"/>
    <col min="15113" max="15113" width="31.625" style="2" customWidth="1"/>
    <col min="15114" max="15360" width="9" style="2"/>
    <col min="15361" max="15361" width="42.5" style="2" customWidth="1"/>
    <col min="15362" max="15362" width="16.25" style="2" customWidth="1"/>
    <col min="15363" max="15363" width="40" style="2" customWidth="1"/>
    <col min="15364" max="15364" width="17.875" style="2" customWidth="1"/>
    <col min="15365" max="15366" width="9" style="2"/>
    <col min="15367" max="15367" width="31.625" style="2" customWidth="1"/>
    <col min="15368" max="15368" width="9" style="2"/>
    <col min="15369" max="15369" width="31.625" style="2" customWidth="1"/>
    <col min="15370" max="15616" width="9" style="2"/>
    <col min="15617" max="15617" width="42.5" style="2" customWidth="1"/>
    <col min="15618" max="15618" width="16.25" style="2" customWidth="1"/>
    <col min="15619" max="15619" width="40" style="2" customWidth="1"/>
    <col min="15620" max="15620" width="17.875" style="2" customWidth="1"/>
    <col min="15621" max="15622" width="9" style="2"/>
    <col min="15623" max="15623" width="31.625" style="2" customWidth="1"/>
    <col min="15624" max="15624" width="9" style="2"/>
    <col min="15625" max="15625" width="31.625" style="2" customWidth="1"/>
    <col min="15626" max="15872" width="9" style="2"/>
    <col min="15873" max="15873" width="42.5" style="2" customWidth="1"/>
    <col min="15874" max="15874" width="16.25" style="2" customWidth="1"/>
    <col min="15875" max="15875" width="40" style="2" customWidth="1"/>
    <col min="15876" max="15876" width="17.875" style="2" customWidth="1"/>
    <col min="15877" max="15878" width="9" style="2"/>
    <col min="15879" max="15879" width="31.625" style="2" customWidth="1"/>
    <col min="15880" max="15880" width="9" style="2"/>
    <col min="15881" max="15881" width="31.625" style="2" customWidth="1"/>
    <col min="15882" max="16128" width="9" style="2"/>
    <col min="16129" max="16129" width="42.5" style="2" customWidth="1"/>
    <col min="16130" max="16130" width="16.25" style="2" customWidth="1"/>
    <col min="16131" max="16131" width="40" style="2" customWidth="1"/>
    <col min="16132" max="16132" width="17.875" style="2" customWidth="1"/>
    <col min="16133" max="16134" width="9" style="2"/>
    <col min="16135" max="16135" width="31.625" style="2" customWidth="1"/>
    <col min="16136" max="16136" width="9" style="2"/>
    <col min="16137" max="16137" width="31.625" style="2" customWidth="1"/>
    <col min="16138" max="16384" width="9" style="2"/>
  </cols>
  <sheetData>
    <row r="1" spans="1:4" ht="18.75">
      <c r="A1" s="292" t="s">
        <v>1142</v>
      </c>
      <c r="B1" s="292"/>
      <c r="C1" s="3"/>
      <c r="D1" s="3"/>
    </row>
    <row r="2" spans="1:4" ht="22.5">
      <c r="A2" s="295" t="s">
        <v>1143</v>
      </c>
      <c r="B2" s="295"/>
      <c r="C2" s="295"/>
      <c r="D2" s="295"/>
    </row>
    <row r="3" spans="1:4" ht="18.75">
      <c r="A3" s="326"/>
      <c r="B3" s="326"/>
      <c r="C3" s="4"/>
      <c r="D3" s="5" t="s">
        <v>70</v>
      </c>
    </row>
    <row r="4" spans="1:4" ht="18.75">
      <c r="A4" s="6" t="s">
        <v>505</v>
      </c>
      <c r="B4" s="7" t="s">
        <v>3</v>
      </c>
      <c r="C4" s="6" t="s">
        <v>71</v>
      </c>
      <c r="D4" s="7" t="s">
        <v>3</v>
      </c>
    </row>
    <row r="5" spans="1:4" ht="18.75">
      <c r="A5" s="8" t="s">
        <v>7</v>
      </c>
      <c r="B5" s="9"/>
      <c r="C5" s="8" t="s">
        <v>7</v>
      </c>
      <c r="D5" s="9"/>
    </row>
    <row r="6" spans="1:4" ht="18.75">
      <c r="A6" s="10" t="s">
        <v>8</v>
      </c>
      <c r="B6" s="9"/>
      <c r="C6" s="10" t="s">
        <v>9</v>
      </c>
      <c r="D6" s="9"/>
    </row>
    <row r="7" spans="1:4">
      <c r="A7" s="11" t="s">
        <v>608</v>
      </c>
      <c r="B7" s="12"/>
      <c r="C7" s="11" t="s">
        <v>609</v>
      </c>
      <c r="D7" s="12"/>
    </row>
    <row r="8" spans="1:4">
      <c r="A8" s="13" t="s">
        <v>610</v>
      </c>
      <c r="B8" s="12"/>
      <c r="C8" s="13" t="s">
        <v>610</v>
      </c>
      <c r="D8" s="12"/>
    </row>
    <row r="9" spans="1:4">
      <c r="A9" s="13" t="s">
        <v>611</v>
      </c>
      <c r="B9" s="12"/>
      <c r="C9" s="13" t="s">
        <v>611</v>
      </c>
      <c r="D9" s="12"/>
    </row>
    <row r="10" spans="1:4">
      <c r="A10" s="13" t="s">
        <v>612</v>
      </c>
      <c r="B10" s="12"/>
      <c r="C10" s="13" t="s">
        <v>612</v>
      </c>
      <c r="D10" s="12"/>
    </row>
    <row r="11" spans="1:4">
      <c r="A11" s="11" t="s">
        <v>613</v>
      </c>
      <c r="B11" s="12"/>
      <c r="C11" s="11" t="s">
        <v>614</v>
      </c>
      <c r="D11" s="12"/>
    </row>
    <row r="12" spans="1:4">
      <c r="A12" s="13" t="s">
        <v>615</v>
      </c>
      <c r="B12" s="12"/>
      <c r="C12" s="13" t="s">
        <v>615</v>
      </c>
      <c r="D12" s="12"/>
    </row>
    <row r="13" spans="1:4">
      <c r="A13" s="13" t="s">
        <v>616</v>
      </c>
      <c r="B13" s="12"/>
      <c r="C13" s="13" t="s">
        <v>616</v>
      </c>
      <c r="D13" s="12"/>
    </row>
    <row r="14" spans="1:4">
      <c r="A14" s="11" t="s">
        <v>617</v>
      </c>
      <c r="B14" s="12"/>
      <c r="C14" s="11" t="s">
        <v>618</v>
      </c>
      <c r="D14" s="12"/>
    </row>
    <row r="15" spans="1:4">
      <c r="A15" s="11" t="s">
        <v>619</v>
      </c>
      <c r="B15" s="12"/>
      <c r="C15" s="11" t="s">
        <v>620</v>
      </c>
      <c r="D15" s="12"/>
    </row>
    <row r="16" spans="1:4">
      <c r="A16" s="14"/>
      <c r="B16" s="15"/>
      <c r="C16" s="16"/>
      <c r="D16" s="15"/>
    </row>
    <row r="17" spans="1:4">
      <c r="A17" s="16" t="s">
        <v>621</v>
      </c>
      <c r="B17" s="17"/>
      <c r="C17" s="11" t="s">
        <v>1144</v>
      </c>
      <c r="D17" s="9"/>
    </row>
    <row r="18" spans="1:4" ht="32.25" customHeight="1">
      <c r="A18" s="327" t="s">
        <v>1145</v>
      </c>
      <c r="B18" s="327"/>
      <c r="C18" s="327"/>
      <c r="D18" s="327"/>
    </row>
    <row r="19" spans="1:4">
      <c r="A19" s="2"/>
    </row>
    <row r="20" spans="1:4">
      <c r="A20" s="2"/>
    </row>
    <row r="21" spans="1:4">
      <c r="A21" s="2"/>
    </row>
    <row r="22" spans="1:4">
      <c r="A22" s="2"/>
    </row>
    <row r="23" spans="1:4">
      <c r="A23" s="2"/>
    </row>
    <row r="24" spans="1:4">
      <c r="A24" s="2"/>
    </row>
    <row r="25" spans="1:4">
      <c r="A25" s="2"/>
    </row>
    <row r="26" spans="1:4">
      <c r="A26" s="2"/>
    </row>
    <row r="27" spans="1:4">
      <c r="A27" s="2"/>
    </row>
    <row r="28" spans="1:4">
      <c r="A28" s="2"/>
    </row>
    <row r="29" spans="1:4">
      <c r="A29" s="2"/>
    </row>
    <row r="30" spans="1:4">
      <c r="A30" s="2"/>
    </row>
    <row r="31" spans="1:4">
      <c r="A31" s="2"/>
    </row>
    <row r="32" spans="1:4">
      <c r="A32" s="2"/>
    </row>
    <row r="33" spans="1:1">
      <c r="A33" s="2"/>
    </row>
    <row r="34" spans="1:1">
      <c r="A34" s="2"/>
    </row>
  </sheetData>
  <mergeCells count="4">
    <mergeCell ref="A1:B1"/>
    <mergeCell ref="A2:D2"/>
    <mergeCell ref="A3:B3"/>
    <mergeCell ref="A18:D18"/>
  </mergeCells>
  <phoneticPr fontId="48" type="noConversion"/>
  <pageMargins left="0.69930555555555596" right="0.69930555555555596" top="0.75" bottom="0.75" header="0.3" footer="0.3"/>
  <pageSetup paperSize="9" scale="87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501"/>
  <sheetViews>
    <sheetView workbookViewId="0">
      <selection activeCell="F25" sqref="F25"/>
    </sheetView>
  </sheetViews>
  <sheetFormatPr defaultColWidth="21.5" defaultRowHeight="14.25"/>
  <cols>
    <col min="1" max="1" width="15" style="248" customWidth="1"/>
    <col min="2" max="2" width="48.875" style="249" customWidth="1"/>
    <col min="3" max="3" width="21.875" style="250" customWidth="1"/>
    <col min="4" max="4" width="8.25" style="251" customWidth="1"/>
    <col min="5" max="11" width="21.5" style="251"/>
    <col min="12" max="16384" width="21.5" style="249"/>
  </cols>
  <sheetData>
    <row r="1" spans="1:11" ht="21.95" customHeight="1">
      <c r="A1" s="252" t="s">
        <v>68</v>
      </c>
      <c r="C1" s="253"/>
    </row>
    <row r="2" spans="1:11" s="247" customFormat="1" ht="21.95" customHeight="1">
      <c r="A2" s="295" t="s">
        <v>69</v>
      </c>
      <c r="B2" s="295"/>
      <c r="C2" s="295"/>
      <c r="D2" s="254"/>
      <c r="E2" s="254"/>
      <c r="F2" s="254"/>
      <c r="G2" s="254"/>
      <c r="H2" s="254"/>
      <c r="I2" s="254"/>
      <c r="J2" s="254"/>
      <c r="K2" s="254"/>
    </row>
    <row r="3" spans="1:11" ht="24" customHeight="1">
      <c r="A3" s="296" t="s">
        <v>70</v>
      </c>
      <c r="B3" s="296"/>
      <c r="C3" s="296"/>
    </row>
    <row r="4" spans="1:11" ht="20.100000000000001" customHeight="1">
      <c r="A4" s="297" t="s">
        <v>71</v>
      </c>
      <c r="B4" s="297"/>
      <c r="C4" s="255" t="s">
        <v>72</v>
      </c>
    </row>
    <row r="5" spans="1:11" ht="20.100000000000001" customHeight="1">
      <c r="A5" s="298" t="s">
        <v>9</v>
      </c>
      <c r="B5" s="298"/>
      <c r="C5" s="256">
        <f>C6+C108+C130+C166+C190+C255+C296+C325+C339+C401+C445+C467+C473+C114</f>
        <v>3818</v>
      </c>
    </row>
    <row r="6" spans="1:11" ht="16.5" customHeight="1">
      <c r="A6" s="202">
        <v>201</v>
      </c>
      <c r="B6" s="257" t="s">
        <v>73</v>
      </c>
      <c r="C6" s="258">
        <f>SUM(C7:C107)</f>
        <v>921</v>
      </c>
    </row>
    <row r="7" spans="1:11" ht="16.5" customHeight="1">
      <c r="A7" s="205">
        <v>20101</v>
      </c>
      <c r="B7" s="257" t="s">
        <v>74</v>
      </c>
      <c r="C7" s="258"/>
    </row>
    <row r="8" spans="1:11" ht="16.5" customHeight="1">
      <c r="A8" s="206">
        <v>2010101</v>
      </c>
      <c r="B8" s="257" t="s">
        <v>75</v>
      </c>
      <c r="C8" s="258"/>
    </row>
    <row r="9" spans="1:11" ht="16.5" customHeight="1">
      <c r="A9" s="206">
        <v>2010102</v>
      </c>
      <c r="B9" s="257" t="s">
        <v>76</v>
      </c>
      <c r="C9" s="258">
        <v>10</v>
      </c>
    </row>
    <row r="10" spans="1:11" ht="16.5" customHeight="1">
      <c r="A10" s="206">
        <v>2010107</v>
      </c>
      <c r="B10" s="257" t="s">
        <v>77</v>
      </c>
      <c r="C10" s="258"/>
    </row>
    <row r="11" spans="1:11">
      <c r="A11" s="206">
        <v>2010108</v>
      </c>
      <c r="B11" s="257" t="s">
        <v>78</v>
      </c>
      <c r="C11" s="258"/>
      <c r="D11" s="249"/>
      <c r="E11" s="249"/>
      <c r="F11" s="249"/>
      <c r="G11" s="249"/>
      <c r="H11" s="249"/>
      <c r="I11" s="249"/>
      <c r="J11" s="249"/>
      <c r="K11" s="249"/>
    </row>
    <row r="12" spans="1:11">
      <c r="A12" s="206">
        <v>2010150</v>
      </c>
      <c r="B12" s="257" t="s">
        <v>79</v>
      </c>
      <c r="C12" s="258"/>
      <c r="D12" s="249"/>
      <c r="E12" s="249"/>
      <c r="F12" s="249"/>
      <c r="G12" s="249"/>
      <c r="H12" s="249"/>
      <c r="I12" s="249"/>
      <c r="J12" s="249"/>
      <c r="K12" s="249"/>
    </row>
    <row r="13" spans="1:11">
      <c r="A13" s="206">
        <v>2010199</v>
      </c>
      <c r="B13" s="257" t="s">
        <v>80</v>
      </c>
      <c r="C13" s="258">
        <v>9</v>
      </c>
      <c r="D13" s="249"/>
      <c r="E13" s="249"/>
      <c r="F13" s="249"/>
      <c r="G13" s="249"/>
      <c r="H13" s="249"/>
      <c r="I13" s="249"/>
      <c r="J13" s="249"/>
      <c r="K13" s="249"/>
    </row>
    <row r="14" spans="1:11">
      <c r="A14" s="205">
        <v>20102</v>
      </c>
      <c r="B14" s="257" t="s">
        <v>81</v>
      </c>
      <c r="C14" s="258"/>
      <c r="D14" s="249"/>
      <c r="E14" s="249"/>
      <c r="F14" s="249"/>
      <c r="G14" s="249"/>
      <c r="H14" s="249"/>
      <c r="I14" s="249"/>
      <c r="J14" s="249"/>
      <c r="K14" s="249"/>
    </row>
    <row r="15" spans="1:11">
      <c r="A15" s="206">
        <v>2010201</v>
      </c>
      <c r="B15" s="257" t="s">
        <v>75</v>
      </c>
      <c r="C15" s="258"/>
      <c r="D15" s="249"/>
      <c r="E15" s="249"/>
      <c r="F15" s="249"/>
      <c r="G15" s="249"/>
      <c r="H15" s="249"/>
      <c r="I15" s="249"/>
      <c r="J15" s="249"/>
      <c r="K15" s="249"/>
    </row>
    <row r="16" spans="1:11">
      <c r="A16" s="206">
        <v>2010202</v>
      </c>
      <c r="B16" s="257" t="s">
        <v>76</v>
      </c>
      <c r="C16" s="258"/>
      <c r="D16" s="249"/>
      <c r="E16" s="249"/>
      <c r="F16" s="249"/>
      <c r="G16" s="249"/>
      <c r="H16" s="249"/>
      <c r="I16" s="249"/>
      <c r="J16" s="249"/>
      <c r="K16" s="249"/>
    </row>
    <row r="17" spans="1:11">
      <c r="A17" s="206">
        <v>2010204</v>
      </c>
      <c r="B17" s="257" t="s">
        <v>82</v>
      </c>
      <c r="C17" s="258"/>
      <c r="D17" s="249"/>
      <c r="E17" s="249"/>
      <c r="F17" s="249"/>
      <c r="G17" s="249"/>
      <c r="H17" s="249"/>
      <c r="I17" s="249"/>
      <c r="J17" s="249"/>
      <c r="K17" s="249"/>
    </row>
    <row r="18" spans="1:11">
      <c r="A18" s="206">
        <v>2010205</v>
      </c>
      <c r="B18" s="257" t="s">
        <v>83</v>
      </c>
      <c r="C18" s="258"/>
      <c r="D18" s="249"/>
      <c r="E18" s="249"/>
      <c r="F18" s="249"/>
      <c r="G18" s="249"/>
      <c r="H18" s="249"/>
      <c r="I18" s="249"/>
      <c r="J18" s="249"/>
      <c r="K18" s="249"/>
    </row>
    <row r="19" spans="1:11">
      <c r="A19" s="206">
        <v>2010250</v>
      </c>
      <c r="B19" s="257" t="s">
        <v>79</v>
      </c>
      <c r="C19" s="258"/>
      <c r="D19" s="249"/>
      <c r="E19" s="249"/>
      <c r="F19" s="249"/>
      <c r="G19" s="249"/>
      <c r="H19" s="249"/>
      <c r="I19" s="249"/>
      <c r="J19" s="249"/>
      <c r="K19" s="249"/>
    </row>
    <row r="20" spans="1:11">
      <c r="A20" s="206">
        <v>2010299</v>
      </c>
      <c r="B20" s="257" t="s">
        <v>84</v>
      </c>
      <c r="C20" s="258"/>
      <c r="D20" s="249"/>
      <c r="E20" s="249"/>
      <c r="F20" s="249"/>
      <c r="G20" s="249"/>
      <c r="H20" s="249"/>
      <c r="I20" s="249"/>
      <c r="J20" s="249"/>
      <c r="K20" s="249"/>
    </row>
    <row r="21" spans="1:11">
      <c r="A21" s="205">
        <v>20103</v>
      </c>
      <c r="B21" s="257" t="s">
        <v>85</v>
      </c>
      <c r="C21" s="258"/>
      <c r="D21" s="249"/>
      <c r="E21" s="249"/>
      <c r="F21" s="249"/>
      <c r="G21" s="249"/>
      <c r="H21" s="249"/>
      <c r="I21" s="249"/>
      <c r="J21" s="249"/>
      <c r="K21" s="249"/>
    </row>
    <row r="22" spans="1:11">
      <c r="A22" s="206">
        <v>2010301</v>
      </c>
      <c r="B22" s="257" t="s">
        <v>75</v>
      </c>
      <c r="C22" s="258">
        <v>831</v>
      </c>
      <c r="D22" s="249"/>
      <c r="E22" s="249"/>
      <c r="F22" s="249"/>
      <c r="G22" s="249"/>
      <c r="H22" s="249"/>
      <c r="I22" s="249"/>
      <c r="J22" s="249"/>
      <c r="K22" s="249"/>
    </row>
    <row r="23" spans="1:11">
      <c r="A23" s="206">
        <v>2010303</v>
      </c>
      <c r="B23" s="257" t="s">
        <v>86</v>
      </c>
      <c r="C23" s="258"/>
      <c r="D23" s="249"/>
      <c r="E23" s="249"/>
      <c r="F23" s="249"/>
      <c r="G23" s="249"/>
      <c r="H23" s="249"/>
      <c r="I23" s="249"/>
      <c r="J23" s="249"/>
      <c r="K23" s="249"/>
    </row>
    <row r="24" spans="1:11">
      <c r="A24" s="206">
        <v>2010305</v>
      </c>
      <c r="B24" s="257" t="s">
        <v>87</v>
      </c>
      <c r="C24" s="258"/>
      <c r="D24" s="249"/>
      <c r="E24" s="249"/>
      <c r="F24" s="249"/>
      <c r="G24" s="249"/>
      <c r="H24" s="249"/>
      <c r="I24" s="249"/>
      <c r="J24" s="249"/>
      <c r="K24" s="249"/>
    </row>
    <row r="25" spans="1:11">
      <c r="A25" s="206">
        <v>2010306</v>
      </c>
      <c r="B25" s="257" t="s">
        <v>88</v>
      </c>
      <c r="C25" s="258"/>
      <c r="D25" s="249"/>
      <c r="E25" s="249"/>
      <c r="F25" s="249"/>
      <c r="G25" s="249"/>
      <c r="H25" s="249"/>
      <c r="I25" s="249"/>
      <c r="J25" s="249"/>
      <c r="K25" s="249"/>
    </row>
    <row r="26" spans="1:11">
      <c r="A26" s="206">
        <v>2010308</v>
      </c>
      <c r="B26" s="257" t="s">
        <v>89</v>
      </c>
      <c r="C26" s="258"/>
      <c r="D26" s="249"/>
      <c r="E26" s="249"/>
      <c r="F26" s="249"/>
      <c r="G26" s="249"/>
      <c r="H26" s="249"/>
      <c r="I26" s="249"/>
      <c r="J26" s="249"/>
      <c r="K26" s="249"/>
    </row>
    <row r="27" spans="1:11">
      <c r="A27" s="206">
        <v>2010350</v>
      </c>
      <c r="B27" s="257" t="s">
        <v>79</v>
      </c>
      <c r="C27" s="258"/>
      <c r="D27" s="249"/>
      <c r="E27" s="249"/>
      <c r="F27" s="249"/>
      <c r="G27" s="249"/>
      <c r="H27" s="249"/>
      <c r="I27" s="249"/>
      <c r="J27" s="249"/>
      <c r="K27" s="249"/>
    </row>
    <row r="28" spans="1:11">
      <c r="A28" s="206">
        <v>2010399</v>
      </c>
      <c r="B28" s="257" t="s">
        <v>90</v>
      </c>
      <c r="C28" s="258"/>
      <c r="D28" s="249"/>
      <c r="E28" s="249"/>
      <c r="F28" s="249"/>
      <c r="G28" s="249"/>
      <c r="H28" s="249"/>
      <c r="I28" s="249"/>
      <c r="J28" s="249"/>
      <c r="K28" s="249"/>
    </row>
    <row r="29" spans="1:11">
      <c r="A29" s="205">
        <v>20104</v>
      </c>
      <c r="B29" s="257" t="s">
        <v>91</v>
      </c>
      <c r="C29" s="258"/>
      <c r="D29" s="249"/>
      <c r="E29" s="249"/>
      <c r="F29" s="249"/>
      <c r="G29" s="249"/>
      <c r="H29" s="249"/>
      <c r="I29" s="249"/>
      <c r="J29" s="249"/>
      <c r="K29" s="249"/>
    </row>
    <row r="30" spans="1:11">
      <c r="A30" s="206">
        <v>2010401</v>
      </c>
      <c r="B30" s="257" t="s">
        <v>75</v>
      </c>
      <c r="C30" s="258"/>
      <c r="D30" s="249"/>
      <c r="E30" s="249"/>
      <c r="F30" s="249"/>
      <c r="G30" s="249"/>
      <c r="H30" s="249"/>
      <c r="I30" s="249"/>
      <c r="J30" s="249"/>
      <c r="K30" s="249"/>
    </row>
    <row r="31" spans="1:11">
      <c r="A31" s="206">
        <v>2010404</v>
      </c>
      <c r="B31" s="257" t="s">
        <v>92</v>
      </c>
      <c r="C31" s="258"/>
      <c r="D31" s="249"/>
      <c r="E31" s="249"/>
      <c r="F31" s="249"/>
      <c r="G31" s="249"/>
      <c r="H31" s="249"/>
      <c r="I31" s="249"/>
      <c r="J31" s="249"/>
      <c r="K31" s="249"/>
    </row>
    <row r="32" spans="1:11">
      <c r="A32" s="206">
        <v>2010450</v>
      </c>
      <c r="B32" s="257" t="s">
        <v>79</v>
      </c>
      <c r="C32" s="258"/>
      <c r="D32" s="249"/>
      <c r="E32" s="249"/>
      <c r="F32" s="249"/>
      <c r="G32" s="249"/>
      <c r="H32" s="249"/>
      <c r="I32" s="249"/>
      <c r="J32" s="249"/>
      <c r="K32" s="249"/>
    </row>
    <row r="33" spans="1:11">
      <c r="A33" s="206">
        <v>2010499</v>
      </c>
      <c r="B33" s="257" t="s">
        <v>93</v>
      </c>
      <c r="C33" s="258"/>
      <c r="D33" s="249"/>
      <c r="E33" s="249"/>
      <c r="F33" s="249"/>
      <c r="G33" s="249"/>
      <c r="H33" s="249"/>
      <c r="I33" s="249"/>
      <c r="J33" s="249"/>
      <c r="K33" s="249"/>
    </row>
    <row r="34" spans="1:11">
      <c r="A34" s="205">
        <v>20105</v>
      </c>
      <c r="B34" s="257" t="s">
        <v>94</v>
      </c>
      <c r="C34" s="258"/>
      <c r="D34" s="249"/>
      <c r="E34" s="249"/>
      <c r="F34" s="249"/>
      <c r="G34" s="249"/>
      <c r="H34" s="249"/>
      <c r="I34" s="249"/>
      <c r="J34" s="249"/>
      <c r="K34" s="249"/>
    </row>
    <row r="35" spans="1:11">
      <c r="A35" s="206">
        <v>2010501</v>
      </c>
      <c r="B35" s="257" t="s">
        <v>75</v>
      </c>
      <c r="C35" s="258"/>
      <c r="D35" s="249"/>
      <c r="E35" s="249"/>
      <c r="F35" s="249"/>
      <c r="G35" s="249"/>
      <c r="H35" s="249"/>
      <c r="I35" s="249"/>
      <c r="J35" s="249"/>
      <c r="K35" s="249"/>
    </row>
    <row r="36" spans="1:11">
      <c r="A36" s="206">
        <v>2010505</v>
      </c>
      <c r="B36" s="257" t="s">
        <v>95</v>
      </c>
      <c r="C36" s="258"/>
      <c r="D36" s="249"/>
      <c r="E36" s="249"/>
      <c r="F36" s="249"/>
      <c r="G36" s="249"/>
      <c r="H36" s="249"/>
      <c r="I36" s="249"/>
      <c r="J36" s="249"/>
      <c r="K36" s="249"/>
    </row>
    <row r="37" spans="1:11">
      <c r="A37" s="206">
        <v>2010506</v>
      </c>
      <c r="B37" s="257" t="s">
        <v>96</v>
      </c>
      <c r="C37" s="258"/>
      <c r="D37" s="249"/>
      <c r="E37" s="249"/>
      <c r="F37" s="249"/>
      <c r="G37" s="249"/>
      <c r="H37" s="249"/>
      <c r="I37" s="249"/>
      <c r="J37" s="249"/>
      <c r="K37" s="249"/>
    </row>
    <row r="38" spans="1:11">
      <c r="A38" s="206">
        <v>2010507</v>
      </c>
      <c r="B38" s="257" t="s">
        <v>97</v>
      </c>
      <c r="C38" s="258">
        <v>14</v>
      </c>
      <c r="D38" s="249"/>
      <c r="E38" s="249"/>
      <c r="F38" s="249"/>
      <c r="G38" s="249"/>
      <c r="H38" s="249"/>
      <c r="I38" s="249"/>
      <c r="J38" s="249"/>
      <c r="K38" s="249"/>
    </row>
    <row r="39" spans="1:11">
      <c r="A39" s="206">
        <v>2010508</v>
      </c>
      <c r="B39" s="257" t="s">
        <v>98</v>
      </c>
      <c r="C39" s="258"/>
      <c r="D39" s="249"/>
      <c r="E39" s="249"/>
      <c r="F39" s="249"/>
      <c r="G39" s="249"/>
      <c r="H39" s="249"/>
      <c r="I39" s="249"/>
      <c r="J39" s="249"/>
      <c r="K39" s="249"/>
    </row>
    <row r="40" spans="1:11">
      <c r="A40" s="206">
        <v>2010550</v>
      </c>
      <c r="B40" s="257" t="s">
        <v>79</v>
      </c>
      <c r="C40" s="258"/>
      <c r="D40" s="249"/>
      <c r="E40" s="249"/>
      <c r="F40" s="249"/>
      <c r="G40" s="249"/>
      <c r="H40" s="249"/>
      <c r="I40" s="249"/>
      <c r="J40" s="249"/>
      <c r="K40" s="249"/>
    </row>
    <row r="41" spans="1:11">
      <c r="A41" s="205">
        <v>20106</v>
      </c>
      <c r="B41" s="257" t="s">
        <v>99</v>
      </c>
      <c r="C41" s="258"/>
      <c r="D41" s="249"/>
      <c r="E41" s="249"/>
      <c r="F41" s="249"/>
      <c r="G41" s="249"/>
      <c r="H41" s="249"/>
      <c r="I41" s="249"/>
      <c r="J41" s="249"/>
      <c r="K41" s="249"/>
    </row>
    <row r="42" spans="1:11">
      <c r="A42" s="206">
        <v>2010601</v>
      </c>
      <c r="B42" s="257" t="s">
        <v>75</v>
      </c>
      <c r="C42" s="258"/>
      <c r="D42" s="249"/>
      <c r="E42" s="249"/>
      <c r="F42" s="249"/>
      <c r="G42" s="249"/>
      <c r="H42" s="249"/>
      <c r="I42" s="249"/>
      <c r="J42" s="249"/>
      <c r="K42" s="249"/>
    </row>
    <row r="43" spans="1:11">
      <c r="A43" s="206">
        <v>2010603</v>
      </c>
      <c r="B43" s="257" t="s">
        <v>86</v>
      </c>
      <c r="C43" s="258"/>
      <c r="D43" s="249"/>
      <c r="E43" s="249"/>
      <c r="F43" s="249"/>
      <c r="G43" s="249"/>
      <c r="H43" s="249"/>
      <c r="I43" s="249"/>
      <c r="J43" s="249"/>
      <c r="K43" s="249"/>
    </row>
    <row r="44" spans="1:11">
      <c r="A44" s="206">
        <v>2010607</v>
      </c>
      <c r="B44" s="257" t="s">
        <v>100</v>
      </c>
      <c r="C44" s="258"/>
      <c r="D44" s="249"/>
      <c r="E44" s="249"/>
      <c r="F44" s="249"/>
      <c r="G44" s="249"/>
      <c r="H44" s="249"/>
      <c r="I44" s="249"/>
      <c r="J44" s="249"/>
      <c r="K44" s="249"/>
    </row>
    <row r="45" spans="1:11">
      <c r="A45" s="206">
        <v>2010608</v>
      </c>
      <c r="B45" s="257" t="s">
        <v>101</v>
      </c>
      <c r="C45" s="258"/>
      <c r="D45" s="249"/>
      <c r="E45" s="249"/>
      <c r="F45" s="249"/>
      <c r="G45" s="249"/>
      <c r="H45" s="249"/>
      <c r="I45" s="249"/>
      <c r="J45" s="249"/>
      <c r="K45" s="249"/>
    </row>
    <row r="46" spans="1:11">
      <c r="A46" s="206">
        <v>2010650</v>
      </c>
      <c r="B46" s="257" t="s">
        <v>79</v>
      </c>
      <c r="C46" s="258"/>
      <c r="D46" s="249"/>
      <c r="E46" s="249"/>
      <c r="F46" s="249"/>
      <c r="G46" s="249"/>
      <c r="H46" s="249"/>
      <c r="I46" s="249"/>
      <c r="J46" s="249"/>
      <c r="K46" s="249"/>
    </row>
    <row r="47" spans="1:11">
      <c r="A47" s="206">
        <v>2010699</v>
      </c>
      <c r="B47" s="257" t="s">
        <v>102</v>
      </c>
      <c r="C47" s="258"/>
      <c r="D47" s="249"/>
      <c r="E47" s="249"/>
      <c r="F47" s="249"/>
      <c r="G47" s="249"/>
      <c r="H47" s="249"/>
      <c r="I47" s="249"/>
      <c r="J47" s="249"/>
      <c r="K47" s="249"/>
    </row>
    <row r="48" spans="1:11">
      <c r="A48" s="205">
        <v>20107</v>
      </c>
      <c r="B48" s="257" t="s">
        <v>103</v>
      </c>
      <c r="C48" s="258"/>
      <c r="D48" s="249"/>
      <c r="E48" s="249"/>
      <c r="F48" s="249"/>
      <c r="G48" s="249"/>
      <c r="H48" s="249"/>
      <c r="I48" s="249"/>
      <c r="J48" s="249"/>
      <c r="K48" s="249"/>
    </row>
    <row r="49" spans="1:11">
      <c r="A49" s="206">
        <v>2010701</v>
      </c>
      <c r="B49" s="257" t="s">
        <v>75</v>
      </c>
      <c r="C49" s="258"/>
      <c r="D49" s="249"/>
      <c r="E49" s="249"/>
      <c r="F49" s="249"/>
      <c r="G49" s="249"/>
      <c r="H49" s="249"/>
      <c r="I49" s="249"/>
      <c r="J49" s="249"/>
      <c r="K49" s="249"/>
    </row>
    <row r="50" spans="1:11">
      <c r="A50" s="206">
        <v>2010799</v>
      </c>
      <c r="B50" s="257" t="s">
        <v>104</v>
      </c>
      <c r="C50" s="258"/>
      <c r="D50" s="249"/>
      <c r="E50" s="249"/>
      <c r="F50" s="249"/>
      <c r="G50" s="249"/>
      <c r="H50" s="249"/>
      <c r="I50" s="249"/>
      <c r="J50" s="249"/>
      <c r="K50" s="249"/>
    </row>
    <row r="51" spans="1:11">
      <c r="A51" s="205">
        <v>20110</v>
      </c>
      <c r="B51" s="257" t="s">
        <v>105</v>
      </c>
      <c r="C51" s="258"/>
      <c r="D51" s="249"/>
      <c r="E51" s="249"/>
      <c r="F51" s="249"/>
      <c r="G51" s="249"/>
      <c r="H51" s="249"/>
      <c r="I51" s="249"/>
      <c r="J51" s="249"/>
      <c r="K51" s="249"/>
    </row>
    <row r="52" spans="1:11">
      <c r="A52" s="206">
        <v>2011001</v>
      </c>
      <c r="B52" s="257" t="s">
        <v>75</v>
      </c>
      <c r="C52" s="258"/>
      <c r="D52" s="249"/>
      <c r="E52" s="249"/>
      <c r="F52" s="249"/>
      <c r="G52" s="249"/>
      <c r="H52" s="249"/>
      <c r="I52" s="249"/>
      <c r="J52" s="249"/>
      <c r="K52" s="249"/>
    </row>
    <row r="53" spans="1:11">
      <c r="A53" s="206">
        <v>2011008</v>
      </c>
      <c r="B53" s="257" t="s">
        <v>106</v>
      </c>
      <c r="C53" s="258"/>
      <c r="D53" s="249"/>
      <c r="E53" s="249"/>
      <c r="F53" s="249"/>
      <c r="G53" s="249"/>
      <c r="H53" s="249"/>
      <c r="I53" s="249"/>
      <c r="J53" s="249"/>
      <c r="K53" s="249"/>
    </row>
    <row r="54" spans="1:11">
      <c r="A54" s="206">
        <v>2011050</v>
      </c>
      <c r="B54" s="257" t="s">
        <v>79</v>
      </c>
      <c r="C54" s="258"/>
      <c r="D54" s="249"/>
      <c r="E54" s="249"/>
      <c r="F54" s="249"/>
      <c r="G54" s="249"/>
      <c r="H54" s="249"/>
      <c r="I54" s="249"/>
      <c r="J54" s="249"/>
      <c r="K54" s="249"/>
    </row>
    <row r="55" spans="1:11">
      <c r="A55" s="206">
        <v>2011099</v>
      </c>
      <c r="B55" s="257" t="s">
        <v>107</v>
      </c>
      <c r="C55" s="258"/>
      <c r="D55" s="249"/>
      <c r="E55" s="249"/>
      <c r="F55" s="249"/>
      <c r="G55" s="249"/>
      <c r="H55" s="249"/>
      <c r="I55" s="249"/>
      <c r="J55" s="249"/>
      <c r="K55" s="249"/>
    </row>
    <row r="56" spans="1:11">
      <c r="A56" s="205">
        <v>20111</v>
      </c>
      <c r="B56" s="257" t="s">
        <v>108</v>
      </c>
      <c r="C56" s="258"/>
      <c r="D56" s="249"/>
      <c r="E56" s="249"/>
      <c r="F56" s="249"/>
      <c r="G56" s="249"/>
      <c r="H56" s="249"/>
      <c r="I56" s="249"/>
      <c r="J56" s="249"/>
      <c r="K56" s="249"/>
    </row>
    <row r="57" spans="1:11">
      <c r="A57" s="206">
        <v>2011101</v>
      </c>
      <c r="B57" s="257" t="s">
        <v>75</v>
      </c>
      <c r="C57" s="258"/>
      <c r="D57" s="249"/>
      <c r="E57" s="249"/>
      <c r="F57" s="249"/>
      <c r="G57" s="249"/>
      <c r="H57" s="249"/>
      <c r="I57" s="249"/>
      <c r="J57" s="249"/>
      <c r="K57" s="249"/>
    </row>
    <row r="58" spans="1:11">
      <c r="A58" s="206">
        <v>2011150</v>
      </c>
      <c r="B58" s="257" t="s">
        <v>79</v>
      </c>
      <c r="C58" s="258"/>
      <c r="D58" s="249"/>
      <c r="E58" s="249"/>
      <c r="F58" s="249"/>
      <c r="G58" s="249"/>
      <c r="H58" s="249"/>
      <c r="I58" s="249"/>
      <c r="J58" s="249"/>
      <c r="K58" s="249"/>
    </row>
    <row r="59" spans="1:11">
      <c r="A59" s="206">
        <v>2011199</v>
      </c>
      <c r="B59" s="257" t="s">
        <v>109</v>
      </c>
      <c r="C59" s="258"/>
      <c r="D59" s="249"/>
      <c r="E59" s="249"/>
      <c r="F59" s="249"/>
      <c r="G59" s="249"/>
      <c r="H59" s="249"/>
      <c r="I59" s="249"/>
      <c r="J59" s="249"/>
      <c r="K59" s="249"/>
    </row>
    <row r="60" spans="1:11">
      <c r="A60" s="205">
        <v>20113</v>
      </c>
      <c r="B60" s="257" t="s">
        <v>110</v>
      </c>
      <c r="C60" s="258"/>
      <c r="D60" s="249"/>
      <c r="E60" s="249"/>
      <c r="F60" s="249"/>
      <c r="G60" s="249"/>
      <c r="H60" s="249"/>
      <c r="I60" s="249"/>
      <c r="J60" s="249"/>
      <c r="K60" s="249"/>
    </row>
    <row r="61" spans="1:11">
      <c r="A61" s="206">
        <v>2011301</v>
      </c>
      <c r="B61" s="257" t="s">
        <v>75</v>
      </c>
      <c r="C61" s="258"/>
      <c r="D61" s="249"/>
      <c r="E61" s="249"/>
      <c r="F61" s="249"/>
      <c r="G61" s="249"/>
      <c r="H61" s="249"/>
      <c r="I61" s="249"/>
      <c r="J61" s="249"/>
      <c r="K61" s="249"/>
    </row>
    <row r="62" spans="1:11">
      <c r="A62" s="206">
        <v>2011308</v>
      </c>
      <c r="B62" s="257" t="s">
        <v>111</v>
      </c>
      <c r="C62" s="258"/>
      <c r="D62" s="249"/>
      <c r="E62" s="249"/>
      <c r="F62" s="249"/>
      <c r="G62" s="249"/>
      <c r="H62" s="249"/>
      <c r="I62" s="249"/>
      <c r="J62" s="249"/>
      <c r="K62" s="249"/>
    </row>
    <row r="63" spans="1:11">
      <c r="A63" s="206">
        <v>2011350</v>
      </c>
      <c r="B63" s="257" t="s">
        <v>79</v>
      </c>
      <c r="C63" s="258"/>
      <c r="D63" s="249"/>
      <c r="E63" s="249"/>
      <c r="F63" s="249"/>
      <c r="G63" s="249"/>
      <c r="H63" s="249"/>
      <c r="I63" s="249"/>
      <c r="J63" s="249"/>
      <c r="K63" s="249"/>
    </row>
    <row r="64" spans="1:11">
      <c r="A64" s="206">
        <v>2011399</v>
      </c>
      <c r="B64" s="257" t="s">
        <v>112</v>
      </c>
      <c r="C64" s="258"/>
      <c r="D64" s="249"/>
      <c r="E64" s="249"/>
      <c r="F64" s="249"/>
      <c r="G64" s="249"/>
      <c r="H64" s="249"/>
      <c r="I64" s="249"/>
      <c r="J64" s="249"/>
      <c r="K64" s="249"/>
    </row>
    <row r="65" spans="1:11">
      <c r="A65" s="205">
        <v>20126</v>
      </c>
      <c r="B65" s="257" t="s">
        <v>113</v>
      </c>
      <c r="C65" s="258"/>
      <c r="D65" s="249"/>
      <c r="E65" s="249"/>
      <c r="F65" s="249"/>
      <c r="G65" s="249"/>
      <c r="H65" s="249"/>
      <c r="I65" s="249"/>
      <c r="J65" s="249"/>
      <c r="K65" s="249"/>
    </row>
    <row r="66" spans="1:11">
      <c r="A66" s="206">
        <v>2012601</v>
      </c>
      <c r="B66" s="257" t="s">
        <v>75</v>
      </c>
      <c r="C66" s="258"/>
      <c r="D66" s="249"/>
      <c r="E66" s="249"/>
      <c r="F66" s="249"/>
      <c r="G66" s="249"/>
      <c r="H66" s="249"/>
      <c r="I66" s="249"/>
      <c r="J66" s="249"/>
      <c r="K66" s="249"/>
    </row>
    <row r="67" spans="1:11">
      <c r="A67" s="206">
        <v>2012604</v>
      </c>
      <c r="B67" s="257" t="s">
        <v>114</v>
      </c>
      <c r="C67" s="258"/>
      <c r="D67" s="249"/>
      <c r="E67" s="249"/>
      <c r="F67" s="249"/>
      <c r="G67" s="249"/>
      <c r="H67" s="249"/>
      <c r="I67" s="249"/>
      <c r="J67" s="249"/>
      <c r="K67" s="249"/>
    </row>
    <row r="68" spans="1:11">
      <c r="A68" s="205">
        <v>20128</v>
      </c>
      <c r="B68" s="257" t="s">
        <v>115</v>
      </c>
      <c r="C68" s="258"/>
      <c r="D68" s="249"/>
      <c r="E68" s="249"/>
      <c r="F68" s="249"/>
      <c r="G68" s="249"/>
      <c r="H68" s="249"/>
      <c r="I68" s="249"/>
      <c r="J68" s="249"/>
      <c r="K68" s="249"/>
    </row>
    <row r="69" spans="1:11">
      <c r="A69" s="206">
        <v>2012801</v>
      </c>
      <c r="B69" s="257" t="s">
        <v>75</v>
      </c>
      <c r="C69" s="258"/>
      <c r="D69" s="249"/>
      <c r="E69" s="249"/>
      <c r="F69" s="249"/>
      <c r="G69" s="249"/>
      <c r="H69" s="249"/>
      <c r="I69" s="249"/>
      <c r="J69" s="249"/>
      <c r="K69" s="249"/>
    </row>
    <row r="70" spans="1:11">
      <c r="A70" s="206">
        <v>2012899</v>
      </c>
      <c r="B70" s="257" t="s">
        <v>116</v>
      </c>
      <c r="C70" s="258"/>
      <c r="D70" s="249"/>
      <c r="E70" s="249"/>
      <c r="F70" s="249"/>
      <c r="G70" s="249"/>
      <c r="H70" s="249"/>
      <c r="I70" s="249"/>
      <c r="J70" s="249"/>
      <c r="K70" s="249"/>
    </row>
    <row r="71" spans="1:11">
      <c r="A71" s="205">
        <v>20129</v>
      </c>
      <c r="B71" s="257" t="s">
        <v>117</v>
      </c>
      <c r="C71" s="258"/>
      <c r="D71" s="249"/>
      <c r="E71" s="249"/>
      <c r="F71" s="249"/>
      <c r="G71" s="249"/>
      <c r="H71" s="249"/>
      <c r="I71" s="249"/>
      <c r="J71" s="249"/>
      <c r="K71" s="249"/>
    </row>
    <row r="72" spans="1:11">
      <c r="A72" s="206">
        <v>2012901</v>
      </c>
      <c r="B72" s="257" t="s">
        <v>75</v>
      </c>
      <c r="C72" s="258"/>
      <c r="D72" s="249"/>
      <c r="E72" s="249"/>
      <c r="F72" s="249"/>
      <c r="G72" s="249"/>
      <c r="H72" s="249"/>
      <c r="I72" s="249"/>
      <c r="J72" s="249"/>
      <c r="K72" s="249"/>
    </row>
    <row r="73" spans="1:11">
      <c r="A73" s="206">
        <v>2012902</v>
      </c>
      <c r="B73" s="257" t="s">
        <v>76</v>
      </c>
      <c r="C73" s="258"/>
      <c r="D73" s="249"/>
      <c r="E73" s="249"/>
      <c r="F73" s="249"/>
      <c r="G73" s="249"/>
      <c r="H73" s="249"/>
      <c r="I73" s="249"/>
      <c r="J73" s="249"/>
      <c r="K73" s="249"/>
    </row>
    <row r="74" spans="1:11">
      <c r="A74" s="206">
        <v>2012950</v>
      </c>
      <c r="B74" s="257" t="s">
        <v>79</v>
      </c>
      <c r="C74" s="258"/>
      <c r="D74" s="249"/>
      <c r="E74" s="249"/>
      <c r="F74" s="249"/>
      <c r="G74" s="249"/>
      <c r="H74" s="249"/>
      <c r="I74" s="249"/>
      <c r="J74" s="249"/>
      <c r="K74" s="249"/>
    </row>
    <row r="75" spans="1:11">
      <c r="A75" s="206">
        <v>2012999</v>
      </c>
      <c r="B75" s="257" t="s">
        <v>118</v>
      </c>
      <c r="C75" s="258"/>
      <c r="D75" s="249"/>
      <c r="E75" s="249"/>
      <c r="F75" s="249"/>
      <c r="G75" s="249"/>
      <c r="H75" s="249"/>
      <c r="I75" s="249"/>
      <c r="J75" s="249"/>
      <c r="K75" s="249"/>
    </row>
    <row r="76" spans="1:11">
      <c r="A76" s="205">
        <v>20131</v>
      </c>
      <c r="B76" s="257" t="s">
        <v>119</v>
      </c>
      <c r="C76" s="258"/>
      <c r="D76" s="249"/>
      <c r="E76" s="249"/>
      <c r="F76" s="249"/>
      <c r="G76" s="249"/>
      <c r="H76" s="249"/>
      <c r="I76" s="249"/>
      <c r="J76" s="249"/>
      <c r="K76" s="249"/>
    </row>
    <row r="77" spans="1:11">
      <c r="A77" s="206">
        <v>2013101</v>
      </c>
      <c r="B77" s="257" t="s">
        <v>75</v>
      </c>
      <c r="C77" s="258"/>
      <c r="D77" s="249"/>
      <c r="E77" s="249"/>
      <c r="F77" s="249"/>
      <c r="G77" s="249"/>
      <c r="H77" s="249"/>
      <c r="I77" s="249"/>
      <c r="J77" s="249"/>
      <c r="K77" s="249"/>
    </row>
    <row r="78" spans="1:11">
      <c r="A78" s="206">
        <v>2013105</v>
      </c>
      <c r="B78" s="257" t="s">
        <v>120</v>
      </c>
      <c r="C78" s="258"/>
      <c r="D78" s="249"/>
      <c r="E78" s="249"/>
      <c r="F78" s="249"/>
      <c r="G78" s="249"/>
      <c r="H78" s="249"/>
      <c r="I78" s="249"/>
      <c r="J78" s="249"/>
      <c r="K78" s="249"/>
    </row>
    <row r="79" spans="1:11">
      <c r="A79" s="206">
        <v>2013150</v>
      </c>
      <c r="B79" s="257" t="s">
        <v>79</v>
      </c>
      <c r="C79" s="258"/>
      <c r="D79" s="249"/>
      <c r="E79" s="249"/>
      <c r="F79" s="249"/>
      <c r="G79" s="249"/>
      <c r="H79" s="249"/>
      <c r="I79" s="249"/>
      <c r="J79" s="249"/>
      <c r="K79" s="249"/>
    </row>
    <row r="80" spans="1:11">
      <c r="A80" s="206">
        <v>2013199</v>
      </c>
      <c r="B80" s="257" t="s">
        <v>121</v>
      </c>
      <c r="C80" s="258"/>
      <c r="D80" s="249"/>
      <c r="E80" s="249"/>
      <c r="F80" s="249"/>
      <c r="G80" s="249"/>
      <c r="H80" s="249"/>
      <c r="I80" s="249"/>
      <c r="J80" s="249"/>
      <c r="K80" s="249"/>
    </row>
    <row r="81" spans="1:11">
      <c r="A81" s="205">
        <v>20132</v>
      </c>
      <c r="B81" s="257" t="s">
        <v>122</v>
      </c>
      <c r="C81" s="258"/>
      <c r="D81" s="249"/>
      <c r="E81" s="249"/>
      <c r="F81" s="249"/>
      <c r="G81" s="249"/>
      <c r="H81" s="249"/>
      <c r="I81" s="249"/>
      <c r="J81" s="249"/>
      <c r="K81" s="249"/>
    </row>
    <row r="82" spans="1:11">
      <c r="A82" s="206">
        <v>2013201</v>
      </c>
      <c r="B82" s="257" t="s">
        <v>75</v>
      </c>
      <c r="C82" s="258"/>
      <c r="D82" s="249"/>
      <c r="E82" s="249"/>
      <c r="F82" s="249"/>
      <c r="G82" s="249"/>
      <c r="H82" s="249"/>
      <c r="I82" s="249"/>
      <c r="J82" s="249"/>
      <c r="K82" s="249"/>
    </row>
    <row r="83" spans="1:11">
      <c r="A83" s="206">
        <v>2013250</v>
      </c>
      <c r="B83" s="257" t="s">
        <v>79</v>
      </c>
      <c r="C83" s="258"/>
      <c r="D83" s="249"/>
      <c r="E83" s="249"/>
      <c r="F83" s="249"/>
      <c r="G83" s="249"/>
      <c r="H83" s="249"/>
      <c r="I83" s="249"/>
      <c r="J83" s="249"/>
      <c r="K83" s="249"/>
    </row>
    <row r="84" spans="1:11">
      <c r="A84" s="206">
        <v>2013299</v>
      </c>
      <c r="B84" s="257" t="s">
        <v>123</v>
      </c>
      <c r="C84" s="258"/>
      <c r="D84" s="249"/>
      <c r="E84" s="249"/>
      <c r="F84" s="249"/>
      <c r="G84" s="249"/>
      <c r="H84" s="249"/>
      <c r="I84" s="249"/>
      <c r="J84" s="249"/>
      <c r="K84" s="249"/>
    </row>
    <row r="85" spans="1:11">
      <c r="A85" s="205">
        <v>20133</v>
      </c>
      <c r="B85" s="257" t="s">
        <v>124</v>
      </c>
      <c r="C85" s="258"/>
      <c r="D85" s="249"/>
      <c r="E85" s="249"/>
      <c r="F85" s="249"/>
      <c r="G85" s="249"/>
      <c r="H85" s="249"/>
      <c r="I85" s="249"/>
      <c r="J85" s="249"/>
      <c r="K85" s="249"/>
    </row>
    <row r="86" spans="1:11">
      <c r="A86" s="206">
        <v>2013301</v>
      </c>
      <c r="B86" s="257" t="s">
        <v>75</v>
      </c>
      <c r="C86" s="258"/>
      <c r="D86" s="249"/>
      <c r="E86" s="249"/>
      <c r="F86" s="249"/>
      <c r="G86" s="249"/>
      <c r="H86" s="249"/>
      <c r="I86" s="249"/>
      <c r="J86" s="249"/>
      <c r="K86" s="249"/>
    </row>
    <row r="87" spans="1:11">
      <c r="A87" s="206">
        <v>2013350</v>
      </c>
      <c r="B87" s="257" t="s">
        <v>79</v>
      </c>
      <c r="C87" s="258"/>
      <c r="D87" s="249"/>
      <c r="E87" s="249"/>
      <c r="F87" s="249"/>
      <c r="G87" s="249"/>
      <c r="H87" s="249"/>
      <c r="I87" s="249"/>
      <c r="J87" s="249"/>
      <c r="K87" s="249"/>
    </row>
    <row r="88" spans="1:11">
      <c r="A88" s="206">
        <v>2013399</v>
      </c>
      <c r="B88" s="257" t="s">
        <v>125</v>
      </c>
      <c r="C88" s="258"/>
      <c r="D88" s="249"/>
      <c r="E88" s="249"/>
      <c r="F88" s="249"/>
      <c r="G88" s="249"/>
      <c r="H88" s="249"/>
      <c r="I88" s="249"/>
      <c r="J88" s="249"/>
      <c r="K88" s="249"/>
    </row>
    <row r="89" spans="1:11">
      <c r="A89" s="205">
        <v>20134</v>
      </c>
      <c r="B89" s="257" t="s">
        <v>126</v>
      </c>
      <c r="C89" s="258"/>
      <c r="D89" s="249"/>
      <c r="E89" s="249"/>
      <c r="F89" s="249"/>
      <c r="G89" s="249"/>
      <c r="H89" s="249"/>
      <c r="I89" s="249"/>
      <c r="J89" s="249"/>
      <c r="K89" s="249"/>
    </row>
    <row r="90" spans="1:11">
      <c r="A90" s="206">
        <v>2013401</v>
      </c>
      <c r="B90" s="257" t="s">
        <v>75</v>
      </c>
      <c r="C90" s="258"/>
      <c r="D90" s="249"/>
      <c r="E90" s="249"/>
      <c r="F90" s="249"/>
      <c r="G90" s="249"/>
      <c r="H90" s="249"/>
      <c r="I90" s="249"/>
      <c r="J90" s="249"/>
      <c r="K90" s="249"/>
    </row>
    <row r="91" spans="1:11">
      <c r="A91" s="206">
        <v>2013402</v>
      </c>
      <c r="B91" s="257" t="s">
        <v>76</v>
      </c>
      <c r="C91" s="258"/>
      <c r="D91" s="249"/>
      <c r="E91" s="249"/>
      <c r="F91" s="249"/>
      <c r="G91" s="249"/>
      <c r="H91" s="249"/>
      <c r="I91" s="249"/>
      <c r="J91" s="249"/>
      <c r="K91" s="249"/>
    </row>
    <row r="92" spans="1:11">
      <c r="A92" s="206">
        <v>2013404</v>
      </c>
      <c r="B92" s="257" t="s">
        <v>127</v>
      </c>
      <c r="C92" s="258"/>
      <c r="D92" s="249"/>
      <c r="E92" s="249"/>
      <c r="F92" s="249"/>
      <c r="G92" s="249"/>
      <c r="H92" s="249"/>
      <c r="I92" s="249"/>
      <c r="J92" s="249"/>
      <c r="K92" s="249"/>
    </row>
    <row r="93" spans="1:11">
      <c r="A93" s="206">
        <v>2013499</v>
      </c>
      <c r="B93" s="257" t="s">
        <v>128</v>
      </c>
      <c r="C93" s="258"/>
      <c r="D93" s="249"/>
      <c r="E93" s="249"/>
      <c r="F93" s="249"/>
      <c r="G93" s="249"/>
      <c r="H93" s="249"/>
      <c r="I93" s="249"/>
      <c r="J93" s="249"/>
      <c r="K93" s="249"/>
    </row>
    <row r="94" spans="1:11">
      <c r="A94" s="205">
        <v>20136</v>
      </c>
      <c r="B94" s="257" t="s">
        <v>129</v>
      </c>
      <c r="C94" s="258"/>
      <c r="D94" s="249"/>
      <c r="E94" s="249"/>
      <c r="F94" s="249"/>
      <c r="G94" s="249"/>
      <c r="H94" s="249"/>
      <c r="I94" s="249"/>
      <c r="J94" s="249"/>
      <c r="K94" s="249"/>
    </row>
    <row r="95" spans="1:11">
      <c r="A95" s="206">
        <v>2013601</v>
      </c>
      <c r="B95" s="257" t="s">
        <v>75</v>
      </c>
      <c r="C95" s="258"/>
      <c r="D95" s="249"/>
      <c r="E95" s="249"/>
      <c r="F95" s="249"/>
      <c r="G95" s="249"/>
      <c r="H95" s="249"/>
      <c r="I95" s="249"/>
      <c r="J95" s="249"/>
      <c r="K95" s="249"/>
    </row>
    <row r="96" spans="1:11">
      <c r="A96" s="206">
        <v>2013699</v>
      </c>
      <c r="B96" s="257" t="s">
        <v>130</v>
      </c>
      <c r="C96" s="258">
        <v>42</v>
      </c>
      <c r="D96" s="249"/>
      <c r="E96" s="249"/>
      <c r="F96" s="249"/>
      <c r="G96" s="249"/>
      <c r="H96" s="249"/>
      <c r="I96" s="249"/>
      <c r="J96" s="249"/>
      <c r="K96" s="249"/>
    </row>
    <row r="97" spans="1:11">
      <c r="A97" s="205">
        <v>20138</v>
      </c>
      <c r="B97" s="257" t="s">
        <v>131</v>
      </c>
      <c r="C97" s="258"/>
      <c r="D97" s="249"/>
      <c r="E97" s="249"/>
      <c r="F97" s="249"/>
      <c r="G97" s="249"/>
      <c r="H97" s="249"/>
      <c r="I97" s="249"/>
      <c r="J97" s="249"/>
      <c r="K97" s="249"/>
    </row>
    <row r="98" spans="1:11">
      <c r="A98" s="206">
        <v>2013801</v>
      </c>
      <c r="B98" s="257" t="s">
        <v>75</v>
      </c>
      <c r="C98" s="258"/>
      <c r="D98" s="249"/>
      <c r="E98" s="249"/>
      <c r="F98" s="249"/>
      <c r="G98" s="249"/>
      <c r="H98" s="249"/>
      <c r="I98" s="249"/>
      <c r="J98" s="249"/>
      <c r="K98" s="249"/>
    </row>
    <row r="99" spans="1:11">
      <c r="A99" s="206">
        <v>2013805</v>
      </c>
      <c r="B99" s="257" t="s">
        <v>132</v>
      </c>
      <c r="C99" s="258"/>
      <c r="D99" s="249"/>
      <c r="E99" s="249"/>
      <c r="F99" s="249"/>
      <c r="G99" s="249"/>
      <c r="H99" s="249"/>
      <c r="I99" s="249"/>
      <c r="J99" s="249"/>
      <c r="K99" s="249"/>
    </row>
    <row r="100" spans="1:11">
      <c r="A100" s="206">
        <v>2013812</v>
      </c>
      <c r="B100" s="257" t="s">
        <v>133</v>
      </c>
      <c r="C100" s="258"/>
      <c r="D100" s="249"/>
      <c r="E100" s="249"/>
      <c r="F100" s="249"/>
      <c r="G100" s="249"/>
      <c r="H100" s="249"/>
      <c r="I100" s="249"/>
      <c r="J100" s="249"/>
      <c r="K100" s="249"/>
    </row>
    <row r="101" spans="1:11">
      <c r="A101" s="206">
        <v>2013814</v>
      </c>
      <c r="B101" s="257" t="s">
        <v>134</v>
      </c>
      <c r="C101" s="258"/>
      <c r="D101" s="249"/>
      <c r="E101" s="249"/>
      <c r="F101" s="249"/>
      <c r="G101" s="249"/>
      <c r="H101" s="249"/>
      <c r="I101" s="249"/>
      <c r="J101" s="249"/>
      <c r="K101" s="249"/>
    </row>
    <row r="102" spans="1:11">
      <c r="A102" s="206">
        <v>2013815</v>
      </c>
      <c r="B102" s="257" t="s">
        <v>135</v>
      </c>
      <c r="C102" s="258"/>
      <c r="D102" s="249"/>
      <c r="E102" s="249"/>
      <c r="F102" s="249"/>
      <c r="G102" s="249"/>
      <c r="H102" s="249"/>
      <c r="I102" s="249"/>
      <c r="J102" s="249"/>
      <c r="K102" s="249"/>
    </row>
    <row r="103" spans="1:11">
      <c r="A103" s="206">
        <v>2013816</v>
      </c>
      <c r="B103" s="257" t="s">
        <v>136</v>
      </c>
      <c r="C103" s="258">
        <v>4</v>
      </c>
      <c r="D103" s="249"/>
      <c r="E103" s="249"/>
      <c r="F103" s="249"/>
      <c r="G103" s="249"/>
      <c r="H103" s="249"/>
      <c r="I103" s="249"/>
      <c r="J103" s="249"/>
      <c r="K103" s="249"/>
    </row>
    <row r="104" spans="1:11">
      <c r="A104" s="206">
        <v>2013850</v>
      </c>
      <c r="B104" s="257" t="s">
        <v>79</v>
      </c>
      <c r="C104" s="258"/>
      <c r="D104" s="249"/>
      <c r="E104" s="249"/>
      <c r="F104" s="249"/>
      <c r="G104" s="249"/>
      <c r="H104" s="249"/>
      <c r="I104" s="249"/>
      <c r="J104" s="249"/>
      <c r="K104" s="249"/>
    </row>
    <row r="105" spans="1:11">
      <c r="A105" s="206">
        <v>2013899</v>
      </c>
      <c r="B105" s="257" t="s">
        <v>137</v>
      </c>
      <c r="C105" s="258">
        <v>4</v>
      </c>
      <c r="D105" s="249"/>
      <c r="E105" s="249"/>
      <c r="F105" s="249"/>
      <c r="G105" s="249"/>
      <c r="H105" s="249"/>
      <c r="I105" s="249"/>
      <c r="J105" s="249"/>
      <c r="K105" s="249"/>
    </row>
    <row r="106" spans="1:11">
      <c r="A106" s="205">
        <v>20199</v>
      </c>
      <c r="B106" s="257" t="s">
        <v>138</v>
      </c>
      <c r="C106" s="258"/>
      <c r="D106" s="249"/>
      <c r="E106" s="249"/>
      <c r="F106" s="249"/>
      <c r="G106" s="249"/>
      <c r="H106" s="249"/>
      <c r="I106" s="249"/>
      <c r="J106" s="249"/>
      <c r="K106" s="249"/>
    </row>
    <row r="107" spans="1:11">
      <c r="A107" s="206">
        <v>2019999</v>
      </c>
      <c r="B107" s="257" t="s">
        <v>139</v>
      </c>
      <c r="C107" s="258">
        <v>7</v>
      </c>
      <c r="D107" s="249"/>
      <c r="E107" s="249"/>
      <c r="F107" s="249"/>
      <c r="G107" s="249"/>
      <c r="H107" s="249"/>
      <c r="I107" s="249"/>
      <c r="J107" s="249"/>
      <c r="K107" s="249"/>
    </row>
    <row r="108" spans="1:11">
      <c r="A108" s="202">
        <v>203</v>
      </c>
      <c r="B108" s="257" t="s">
        <v>140</v>
      </c>
      <c r="C108" s="258">
        <f>SUM(C109:C113)</f>
        <v>5</v>
      </c>
      <c r="D108" s="249"/>
      <c r="E108" s="249"/>
      <c r="F108" s="249"/>
      <c r="G108" s="249"/>
      <c r="H108" s="249"/>
      <c r="I108" s="249"/>
      <c r="J108" s="249"/>
      <c r="K108" s="249"/>
    </row>
    <row r="109" spans="1:11">
      <c r="A109" s="205">
        <v>20306</v>
      </c>
      <c r="B109" s="257" t="s">
        <v>141</v>
      </c>
      <c r="C109" s="258"/>
      <c r="D109" s="249"/>
      <c r="E109" s="249"/>
      <c r="F109" s="249"/>
      <c r="G109" s="249"/>
      <c r="H109" s="249"/>
      <c r="I109" s="249"/>
      <c r="J109" s="249"/>
      <c r="K109" s="249"/>
    </row>
    <row r="110" spans="1:11">
      <c r="A110" s="206">
        <v>2030605</v>
      </c>
      <c r="B110" s="257" t="s">
        <v>142</v>
      </c>
      <c r="C110" s="258"/>
      <c r="D110" s="249"/>
      <c r="E110" s="249"/>
      <c r="F110" s="249"/>
      <c r="G110" s="249"/>
      <c r="H110" s="249"/>
      <c r="I110" s="249"/>
      <c r="J110" s="249"/>
      <c r="K110" s="249"/>
    </row>
    <row r="111" spans="1:11">
      <c r="A111" s="206">
        <v>2030699</v>
      </c>
      <c r="B111" s="257" t="s">
        <v>143</v>
      </c>
      <c r="C111" s="258"/>
      <c r="D111" s="249"/>
      <c r="E111" s="249"/>
      <c r="F111" s="249"/>
      <c r="G111" s="249"/>
      <c r="H111" s="249"/>
      <c r="I111" s="249"/>
      <c r="J111" s="249"/>
      <c r="K111" s="249"/>
    </row>
    <row r="112" spans="1:11">
      <c r="A112" s="205">
        <v>20399</v>
      </c>
      <c r="B112" s="257" t="s">
        <v>144</v>
      </c>
      <c r="C112" s="258"/>
      <c r="D112" s="249"/>
      <c r="E112" s="249"/>
      <c r="F112" s="249"/>
      <c r="G112" s="249"/>
      <c r="H112" s="249"/>
      <c r="I112" s="249"/>
      <c r="J112" s="249"/>
      <c r="K112" s="249"/>
    </row>
    <row r="113" spans="1:11">
      <c r="A113" s="206">
        <v>2039901</v>
      </c>
      <c r="B113" s="257" t="s">
        <v>145</v>
      </c>
      <c r="C113" s="258">
        <v>5</v>
      </c>
      <c r="D113" s="249"/>
      <c r="E113" s="249"/>
      <c r="F113" s="249"/>
      <c r="G113" s="249"/>
      <c r="H113" s="249"/>
      <c r="I113" s="249"/>
      <c r="J113" s="249"/>
      <c r="K113" s="249"/>
    </row>
    <row r="114" spans="1:11">
      <c r="A114" s="202">
        <v>204</v>
      </c>
      <c r="B114" s="257" t="s">
        <v>146</v>
      </c>
      <c r="C114" s="258">
        <f>SUM(C115:C129)</f>
        <v>14</v>
      </c>
      <c r="D114" s="249"/>
      <c r="E114" s="249"/>
      <c r="F114" s="249"/>
      <c r="G114" s="249"/>
      <c r="H114" s="249"/>
      <c r="I114" s="249"/>
      <c r="J114" s="249"/>
      <c r="K114" s="249"/>
    </row>
    <row r="115" spans="1:11">
      <c r="A115" s="205">
        <v>20402</v>
      </c>
      <c r="B115" s="257" t="s">
        <v>147</v>
      </c>
      <c r="C115" s="258"/>
      <c r="D115" s="249"/>
      <c r="E115" s="249"/>
      <c r="F115" s="249"/>
      <c r="G115" s="249"/>
      <c r="H115" s="249"/>
      <c r="I115" s="249"/>
      <c r="J115" s="249"/>
      <c r="K115" s="249"/>
    </row>
    <row r="116" spans="1:11">
      <c r="A116" s="206">
        <v>2040201</v>
      </c>
      <c r="B116" s="257" t="s">
        <v>75</v>
      </c>
      <c r="C116" s="258"/>
      <c r="D116" s="249"/>
      <c r="E116" s="249"/>
      <c r="F116" s="249"/>
      <c r="G116" s="249"/>
      <c r="H116" s="249"/>
      <c r="I116" s="249"/>
      <c r="J116" s="249"/>
      <c r="K116" s="249"/>
    </row>
    <row r="117" spans="1:11">
      <c r="A117" s="206">
        <v>2040219</v>
      </c>
      <c r="B117" s="257" t="s">
        <v>100</v>
      </c>
      <c r="C117" s="258"/>
      <c r="D117" s="249"/>
      <c r="E117" s="249"/>
      <c r="F117" s="249"/>
      <c r="G117" s="249"/>
      <c r="H117" s="249"/>
      <c r="I117" s="249"/>
      <c r="J117" s="249"/>
      <c r="K117" s="249"/>
    </row>
    <row r="118" spans="1:11">
      <c r="A118" s="206">
        <v>2040220</v>
      </c>
      <c r="B118" s="257" t="s">
        <v>148</v>
      </c>
      <c r="C118" s="258"/>
      <c r="D118" s="249"/>
      <c r="E118" s="249"/>
      <c r="F118" s="249"/>
      <c r="G118" s="249"/>
      <c r="H118" s="249"/>
      <c r="I118" s="249"/>
      <c r="J118" s="249"/>
      <c r="K118" s="249"/>
    </row>
    <row r="119" spans="1:11">
      <c r="A119" s="206">
        <v>2040299</v>
      </c>
      <c r="B119" s="257" t="s">
        <v>149</v>
      </c>
      <c r="C119" s="258"/>
      <c r="D119" s="249"/>
      <c r="E119" s="249"/>
      <c r="F119" s="249"/>
      <c r="G119" s="249"/>
      <c r="H119" s="249"/>
      <c r="I119" s="249"/>
      <c r="J119" s="249"/>
      <c r="K119" s="249"/>
    </row>
    <row r="120" spans="1:11">
      <c r="A120" s="205">
        <v>20403</v>
      </c>
      <c r="B120" s="257" t="s">
        <v>150</v>
      </c>
      <c r="C120" s="258"/>
      <c r="D120" s="249"/>
      <c r="E120" s="249"/>
      <c r="F120" s="249"/>
      <c r="G120" s="249"/>
      <c r="H120" s="249"/>
      <c r="I120" s="249"/>
      <c r="J120" s="249"/>
      <c r="K120" s="249"/>
    </row>
    <row r="121" spans="1:11">
      <c r="A121" s="206">
        <v>2040399</v>
      </c>
      <c r="B121" s="257" t="s">
        <v>151</v>
      </c>
      <c r="C121" s="258">
        <v>13</v>
      </c>
      <c r="D121" s="249"/>
      <c r="E121" s="249"/>
      <c r="F121" s="249"/>
      <c r="G121" s="249"/>
      <c r="H121" s="249"/>
      <c r="I121" s="249"/>
      <c r="J121" s="249"/>
      <c r="K121" s="249"/>
    </row>
    <row r="122" spans="1:11">
      <c r="A122" s="205">
        <v>20406</v>
      </c>
      <c r="B122" s="257" t="s">
        <v>152</v>
      </c>
      <c r="C122" s="258"/>
      <c r="D122" s="249"/>
      <c r="E122" s="249"/>
      <c r="F122" s="249"/>
      <c r="G122" s="249"/>
      <c r="H122" s="249"/>
      <c r="I122" s="249"/>
      <c r="J122" s="249"/>
      <c r="K122" s="249"/>
    </row>
    <row r="123" spans="1:11">
      <c r="A123" s="206">
        <v>2040601</v>
      </c>
      <c r="B123" s="257" t="s">
        <v>75</v>
      </c>
      <c r="C123" s="258"/>
      <c r="D123" s="249"/>
      <c r="E123" s="249"/>
      <c r="F123" s="249"/>
      <c r="G123" s="249"/>
      <c r="H123" s="249"/>
      <c r="I123" s="249"/>
      <c r="J123" s="249"/>
      <c r="K123" s="249"/>
    </row>
    <row r="124" spans="1:11">
      <c r="A124" s="206">
        <v>2040604</v>
      </c>
      <c r="B124" s="257" t="s">
        <v>153</v>
      </c>
      <c r="C124" s="258">
        <v>1</v>
      </c>
      <c r="D124" s="249"/>
      <c r="E124" s="249"/>
      <c r="F124" s="249"/>
      <c r="G124" s="249"/>
      <c r="H124" s="249"/>
      <c r="I124" s="249"/>
      <c r="J124" s="249"/>
      <c r="K124" s="249"/>
    </row>
    <row r="125" spans="1:11">
      <c r="A125" s="206">
        <v>2040610</v>
      </c>
      <c r="B125" s="257" t="s">
        <v>154</v>
      </c>
      <c r="C125" s="258"/>
      <c r="D125" s="249"/>
      <c r="E125" s="249"/>
      <c r="F125" s="249"/>
      <c r="G125" s="249"/>
      <c r="H125" s="249"/>
      <c r="I125" s="249"/>
      <c r="J125" s="249"/>
      <c r="K125" s="249"/>
    </row>
    <row r="126" spans="1:11">
      <c r="A126" s="206">
        <v>2040650</v>
      </c>
      <c r="B126" s="257" t="s">
        <v>79</v>
      </c>
      <c r="C126" s="258"/>
      <c r="D126" s="249"/>
      <c r="E126" s="249"/>
      <c r="F126" s="249"/>
      <c r="G126" s="249"/>
      <c r="H126" s="249"/>
      <c r="I126" s="249"/>
      <c r="J126" s="249"/>
      <c r="K126" s="249"/>
    </row>
    <row r="127" spans="1:11">
      <c r="A127" s="206">
        <v>2040699</v>
      </c>
      <c r="B127" s="257" t="s">
        <v>155</v>
      </c>
      <c r="C127" s="258"/>
      <c r="D127" s="249"/>
      <c r="E127" s="249"/>
      <c r="F127" s="249"/>
      <c r="G127" s="249"/>
      <c r="H127" s="249"/>
      <c r="I127" s="249"/>
      <c r="J127" s="249"/>
      <c r="K127" s="249"/>
    </row>
    <row r="128" spans="1:11">
      <c r="A128" s="205">
        <v>20499</v>
      </c>
      <c r="B128" s="257" t="s">
        <v>156</v>
      </c>
      <c r="C128" s="258"/>
      <c r="D128" s="249"/>
      <c r="E128" s="249"/>
      <c r="F128" s="249"/>
      <c r="G128" s="249"/>
      <c r="H128" s="249"/>
      <c r="I128" s="249"/>
      <c r="J128" s="249"/>
      <c r="K128" s="249"/>
    </row>
    <row r="129" spans="1:11">
      <c r="A129" s="206">
        <v>2049901</v>
      </c>
      <c r="B129" s="257" t="s">
        <v>157</v>
      </c>
      <c r="C129" s="258"/>
      <c r="D129" s="249"/>
      <c r="E129" s="249"/>
      <c r="F129" s="249"/>
      <c r="G129" s="249"/>
      <c r="H129" s="249"/>
      <c r="I129" s="249"/>
      <c r="J129" s="249"/>
      <c r="K129" s="249"/>
    </row>
    <row r="130" spans="1:11">
      <c r="A130" s="202">
        <v>205</v>
      </c>
      <c r="B130" s="257" t="s">
        <v>158</v>
      </c>
      <c r="C130" s="258">
        <f>SUM(C131:C152)</f>
        <v>5</v>
      </c>
      <c r="D130" s="249"/>
      <c r="E130" s="249"/>
      <c r="F130" s="249"/>
      <c r="G130" s="249"/>
      <c r="H130" s="249"/>
      <c r="I130" s="249"/>
      <c r="J130" s="249"/>
      <c r="K130" s="249"/>
    </row>
    <row r="131" spans="1:11">
      <c r="A131" s="205">
        <v>20501</v>
      </c>
      <c r="B131" s="257" t="s">
        <v>159</v>
      </c>
      <c r="C131" s="258"/>
      <c r="D131" s="249"/>
      <c r="E131" s="249"/>
      <c r="F131" s="249"/>
      <c r="G131" s="249"/>
      <c r="H131" s="249"/>
      <c r="I131" s="249"/>
      <c r="J131" s="249"/>
      <c r="K131" s="249"/>
    </row>
    <row r="132" spans="1:11">
      <c r="A132" s="206">
        <v>2050101</v>
      </c>
      <c r="B132" s="257" t="s">
        <v>75</v>
      </c>
      <c r="C132" s="258"/>
      <c r="D132" s="249"/>
      <c r="E132" s="249"/>
      <c r="F132" s="249"/>
      <c r="G132" s="249"/>
      <c r="H132" s="249"/>
      <c r="I132" s="249"/>
      <c r="J132" s="249"/>
      <c r="K132" s="249"/>
    </row>
    <row r="133" spans="1:11">
      <c r="A133" s="206">
        <v>2050199</v>
      </c>
      <c r="B133" s="257" t="s">
        <v>160</v>
      </c>
      <c r="C133" s="258"/>
      <c r="D133" s="249"/>
      <c r="E133" s="249"/>
      <c r="F133" s="249"/>
      <c r="G133" s="249"/>
      <c r="H133" s="249"/>
      <c r="I133" s="249"/>
      <c r="J133" s="249"/>
      <c r="K133" s="249"/>
    </row>
    <row r="134" spans="1:11">
      <c r="A134" s="205">
        <v>20502</v>
      </c>
      <c r="B134" s="257" t="s">
        <v>161</v>
      </c>
      <c r="C134" s="258"/>
      <c r="D134" s="249"/>
      <c r="E134" s="249"/>
      <c r="F134" s="249"/>
      <c r="G134" s="249"/>
      <c r="H134" s="249"/>
      <c r="I134" s="249"/>
      <c r="J134" s="249"/>
      <c r="K134" s="249"/>
    </row>
    <row r="135" spans="1:11">
      <c r="A135" s="206">
        <v>2050201</v>
      </c>
      <c r="B135" s="257" t="s">
        <v>162</v>
      </c>
      <c r="C135" s="258"/>
      <c r="D135" s="249"/>
      <c r="E135" s="249"/>
      <c r="F135" s="249"/>
      <c r="G135" s="249"/>
      <c r="H135" s="249"/>
      <c r="I135" s="249"/>
      <c r="J135" s="249"/>
      <c r="K135" s="249"/>
    </row>
    <row r="136" spans="1:11">
      <c r="A136" s="206">
        <v>2050202</v>
      </c>
      <c r="B136" s="257" t="s">
        <v>163</v>
      </c>
      <c r="C136" s="258"/>
      <c r="D136" s="249"/>
      <c r="E136" s="249"/>
      <c r="F136" s="249"/>
      <c r="G136" s="249"/>
      <c r="H136" s="249"/>
      <c r="I136" s="249"/>
      <c r="J136" s="249"/>
      <c r="K136" s="249"/>
    </row>
    <row r="137" spans="1:11">
      <c r="A137" s="206">
        <v>2050203</v>
      </c>
      <c r="B137" s="257" t="s">
        <v>164</v>
      </c>
      <c r="C137" s="258"/>
      <c r="D137" s="249"/>
      <c r="E137" s="249"/>
      <c r="F137" s="249"/>
      <c r="G137" s="249"/>
      <c r="H137" s="249"/>
      <c r="I137" s="249"/>
      <c r="J137" s="249"/>
      <c r="K137" s="249"/>
    </row>
    <row r="138" spans="1:11">
      <c r="A138" s="206">
        <v>2050204</v>
      </c>
      <c r="B138" s="257" t="s">
        <v>165</v>
      </c>
      <c r="C138" s="258"/>
      <c r="D138" s="249"/>
      <c r="E138" s="249"/>
      <c r="F138" s="249"/>
      <c r="G138" s="249"/>
      <c r="H138" s="249"/>
      <c r="I138" s="249"/>
      <c r="J138" s="249"/>
      <c r="K138" s="249"/>
    </row>
    <row r="139" spans="1:11">
      <c r="A139" s="206">
        <v>2050205</v>
      </c>
      <c r="B139" s="257" t="s">
        <v>166</v>
      </c>
      <c r="C139" s="258"/>
      <c r="D139" s="249"/>
      <c r="E139" s="249"/>
      <c r="F139" s="249"/>
      <c r="G139" s="249"/>
      <c r="H139" s="249"/>
      <c r="I139" s="249"/>
      <c r="J139" s="249"/>
      <c r="K139" s="249"/>
    </row>
    <row r="140" spans="1:11">
      <c r="A140" s="206">
        <v>2050299</v>
      </c>
      <c r="B140" s="257" t="s">
        <v>167</v>
      </c>
      <c r="C140" s="258"/>
      <c r="D140" s="249"/>
      <c r="E140" s="249"/>
      <c r="F140" s="249"/>
      <c r="G140" s="249"/>
      <c r="H140" s="249"/>
      <c r="I140" s="249"/>
      <c r="J140" s="249"/>
      <c r="K140" s="249"/>
    </row>
    <row r="141" spans="1:11">
      <c r="A141" s="205">
        <v>20503</v>
      </c>
      <c r="B141" s="257" t="s">
        <v>168</v>
      </c>
      <c r="C141" s="258"/>
      <c r="D141" s="249"/>
      <c r="E141" s="249"/>
      <c r="F141" s="249"/>
      <c r="G141" s="249"/>
      <c r="H141" s="249"/>
      <c r="I141" s="249"/>
      <c r="J141" s="249"/>
      <c r="K141" s="249"/>
    </row>
    <row r="142" spans="1:11">
      <c r="A142" s="206">
        <v>2050302</v>
      </c>
      <c r="B142" s="257" t="s">
        <v>169</v>
      </c>
      <c r="C142" s="258"/>
      <c r="D142" s="249"/>
      <c r="E142" s="249"/>
      <c r="F142" s="249"/>
      <c r="G142" s="249"/>
      <c r="H142" s="249"/>
      <c r="I142" s="249"/>
      <c r="J142" s="249"/>
      <c r="K142" s="249"/>
    </row>
    <row r="143" spans="1:11">
      <c r="A143" s="206">
        <v>2050303</v>
      </c>
      <c r="B143" s="257" t="s">
        <v>170</v>
      </c>
      <c r="C143" s="258"/>
      <c r="D143" s="249"/>
      <c r="E143" s="249"/>
      <c r="F143" s="249"/>
      <c r="G143" s="249"/>
      <c r="H143" s="249"/>
      <c r="I143" s="249"/>
      <c r="J143" s="249"/>
      <c r="K143" s="249"/>
    </row>
    <row r="144" spans="1:11">
      <c r="A144" s="206">
        <v>2050399</v>
      </c>
      <c r="B144" s="257" t="s">
        <v>171</v>
      </c>
      <c r="C144" s="258"/>
      <c r="D144" s="249"/>
      <c r="E144" s="249"/>
      <c r="F144" s="249"/>
      <c r="G144" s="249"/>
      <c r="H144" s="249"/>
      <c r="I144" s="249"/>
      <c r="J144" s="249"/>
      <c r="K144" s="249"/>
    </row>
    <row r="145" spans="1:11">
      <c r="A145" s="205">
        <v>20507</v>
      </c>
      <c r="B145" s="257" t="s">
        <v>172</v>
      </c>
      <c r="C145" s="258"/>
      <c r="D145" s="249"/>
      <c r="E145" s="249"/>
      <c r="F145" s="249"/>
      <c r="G145" s="249"/>
      <c r="H145" s="249"/>
      <c r="I145" s="249"/>
      <c r="J145" s="249"/>
      <c r="K145" s="249"/>
    </row>
    <row r="146" spans="1:11">
      <c r="A146" s="206">
        <v>2050701</v>
      </c>
      <c r="B146" s="257" t="s">
        <v>173</v>
      </c>
      <c r="C146" s="258"/>
      <c r="D146" s="249"/>
      <c r="E146" s="249"/>
      <c r="F146" s="249"/>
      <c r="G146" s="249"/>
      <c r="H146" s="249"/>
      <c r="I146" s="249"/>
      <c r="J146" s="249"/>
      <c r="K146" s="249"/>
    </row>
    <row r="147" spans="1:11">
      <c r="A147" s="206">
        <v>2050799</v>
      </c>
      <c r="B147" s="257" t="s">
        <v>174</v>
      </c>
      <c r="C147" s="258"/>
      <c r="D147" s="249"/>
      <c r="E147" s="249"/>
      <c r="F147" s="249"/>
      <c r="G147" s="249"/>
      <c r="H147" s="249"/>
      <c r="I147" s="249"/>
      <c r="J147" s="249"/>
      <c r="K147" s="249"/>
    </row>
    <row r="148" spans="1:11">
      <c r="A148" s="205">
        <v>20508</v>
      </c>
      <c r="B148" s="257" t="s">
        <v>175</v>
      </c>
      <c r="C148" s="258"/>
      <c r="D148" s="249"/>
      <c r="E148" s="249"/>
      <c r="F148" s="249"/>
      <c r="G148" s="249"/>
      <c r="H148" s="249"/>
      <c r="I148" s="249"/>
      <c r="J148" s="249"/>
      <c r="K148" s="249"/>
    </row>
    <row r="149" spans="1:11">
      <c r="A149" s="206">
        <v>2050801</v>
      </c>
      <c r="B149" s="257" t="s">
        <v>176</v>
      </c>
      <c r="C149" s="258"/>
      <c r="D149" s="249"/>
      <c r="E149" s="249"/>
      <c r="F149" s="249"/>
      <c r="G149" s="249"/>
      <c r="H149" s="249"/>
      <c r="I149" s="249"/>
      <c r="J149" s="249"/>
      <c r="K149" s="249"/>
    </row>
    <row r="150" spans="1:11">
      <c r="A150" s="206">
        <v>2050802</v>
      </c>
      <c r="B150" s="257" t="s">
        <v>177</v>
      </c>
      <c r="C150" s="258">
        <v>5</v>
      </c>
      <c r="D150" s="249"/>
      <c r="E150" s="249"/>
      <c r="F150" s="249"/>
      <c r="G150" s="249"/>
      <c r="H150" s="249"/>
      <c r="I150" s="249"/>
      <c r="J150" s="249"/>
      <c r="K150" s="249"/>
    </row>
    <row r="151" spans="1:11">
      <c r="A151" s="205">
        <v>20599</v>
      </c>
      <c r="B151" s="257" t="s">
        <v>178</v>
      </c>
      <c r="C151" s="258"/>
      <c r="D151" s="249"/>
      <c r="E151" s="249"/>
      <c r="F151" s="249"/>
      <c r="G151" s="249"/>
      <c r="H151" s="249"/>
      <c r="I151" s="249"/>
      <c r="J151" s="249"/>
      <c r="K151" s="249"/>
    </row>
    <row r="152" spans="1:11">
      <c r="A152" s="206">
        <v>2059999</v>
      </c>
      <c r="B152" s="257" t="s">
        <v>179</v>
      </c>
      <c r="C152" s="258"/>
      <c r="D152" s="249"/>
      <c r="E152" s="249"/>
      <c r="F152" s="249"/>
      <c r="G152" s="249"/>
      <c r="H152" s="249"/>
      <c r="I152" s="249"/>
      <c r="J152" s="249"/>
      <c r="K152" s="249"/>
    </row>
    <row r="153" spans="1:11">
      <c r="A153" s="202">
        <v>206</v>
      </c>
      <c r="B153" s="257" t="s">
        <v>180</v>
      </c>
      <c r="C153" s="258"/>
      <c r="D153" s="249"/>
      <c r="E153" s="249"/>
      <c r="F153" s="249"/>
      <c r="G153" s="249"/>
      <c r="H153" s="249"/>
      <c r="I153" s="249"/>
      <c r="J153" s="249"/>
      <c r="K153" s="249"/>
    </row>
    <row r="154" spans="1:11">
      <c r="A154" s="205">
        <v>20601</v>
      </c>
      <c r="B154" s="257" t="s">
        <v>181</v>
      </c>
      <c r="C154" s="258"/>
      <c r="D154" s="249"/>
      <c r="E154" s="249"/>
      <c r="F154" s="249"/>
      <c r="G154" s="249"/>
      <c r="H154" s="249"/>
      <c r="I154" s="249"/>
      <c r="J154" s="249"/>
      <c r="K154" s="249"/>
    </row>
    <row r="155" spans="1:11">
      <c r="A155" s="206">
        <v>2060101</v>
      </c>
      <c r="B155" s="257" t="s">
        <v>75</v>
      </c>
      <c r="C155" s="258"/>
      <c r="D155" s="249"/>
      <c r="E155" s="249"/>
      <c r="F155" s="249"/>
      <c r="G155" s="249"/>
      <c r="H155" s="249"/>
      <c r="I155" s="249"/>
      <c r="J155" s="249"/>
      <c r="K155" s="249"/>
    </row>
    <row r="156" spans="1:11">
      <c r="A156" s="205">
        <v>20604</v>
      </c>
      <c r="B156" s="257" t="s">
        <v>182</v>
      </c>
      <c r="C156" s="258"/>
      <c r="D156" s="249"/>
      <c r="E156" s="249"/>
      <c r="F156" s="249"/>
      <c r="G156" s="249"/>
      <c r="H156" s="249"/>
      <c r="I156" s="249"/>
      <c r="J156" s="249"/>
      <c r="K156" s="249"/>
    </row>
    <row r="157" spans="1:11">
      <c r="A157" s="206">
        <v>2060404</v>
      </c>
      <c r="B157" s="257" t="s">
        <v>183</v>
      </c>
      <c r="C157" s="258"/>
      <c r="D157" s="249"/>
      <c r="E157" s="249"/>
      <c r="F157" s="249"/>
      <c r="G157" s="249"/>
      <c r="H157" s="249"/>
      <c r="I157" s="249"/>
      <c r="J157" s="249"/>
      <c r="K157" s="249"/>
    </row>
    <row r="158" spans="1:11">
      <c r="A158" s="205">
        <v>20607</v>
      </c>
      <c r="B158" s="257" t="s">
        <v>184</v>
      </c>
      <c r="C158" s="258"/>
      <c r="D158" s="249"/>
      <c r="E158" s="249"/>
      <c r="F158" s="249"/>
      <c r="G158" s="249"/>
      <c r="H158" s="249"/>
      <c r="I158" s="249"/>
      <c r="J158" s="249"/>
      <c r="K158" s="249"/>
    </row>
    <row r="159" spans="1:11">
      <c r="A159" s="206">
        <v>2060701</v>
      </c>
      <c r="B159" s="257" t="s">
        <v>185</v>
      </c>
      <c r="C159" s="258"/>
      <c r="D159" s="249"/>
      <c r="E159" s="249"/>
      <c r="F159" s="249"/>
      <c r="G159" s="249"/>
      <c r="H159" s="249"/>
      <c r="I159" s="249"/>
      <c r="J159" s="249"/>
      <c r="K159" s="249"/>
    </row>
    <row r="160" spans="1:11">
      <c r="A160" s="206">
        <v>2060702</v>
      </c>
      <c r="B160" s="257" t="s">
        <v>186</v>
      </c>
      <c r="C160" s="258"/>
      <c r="D160" s="249"/>
      <c r="E160" s="249"/>
      <c r="F160" s="249"/>
      <c r="G160" s="249"/>
      <c r="H160" s="249"/>
      <c r="I160" s="249"/>
      <c r="J160" s="249"/>
      <c r="K160" s="249"/>
    </row>
    <row r="161" spans="1:11">
      <c r="A161" s="206">
        <v>2060703</v>
      </c>
      <c r="B161" s="257" t="s">
        <v>187</v>
      </c>
      <c r="C161" s="258"/>
      <c r="D161" s="249"/>
      <c r="E161" s="249"/>
      <c r="F161" s="249"/>
      <c r="G161" s="249"/>
      <c r="H161" s="249"/>
      <c r="I161" s="249"/>
      <c r="J161" s="249"/>
      <c r="K161" s="249"/>
    </row>
    <row r="162" spans="1:11">
      <c r="A162" s="206">
        <v>2060799</v>
      </c>
      <c r="B162" s="257" t="s">
        <v>188</v>
      </c>
      <c r="C162" s="258"/>
      <c r="D162" s="249"/>
      <c r="E162" s="249"/>
      <c r="F162" s="249"/>
      <c r="G162" s="249"/>
      <c r="H162" s="249"/>
      <c r="I162" s="249"/>
      <c r="J162" s="249"/>
      <c r="K162" s="249"/>
    </row>
    <row r="163" spans="1:11">
      <c r="A163" s="205">
        <v>20699</v>
      </c>
      <c r="B163" s="257" t="s">
        <v>189</v>
      </c>
      <c r="C163" s="258"/>
      <c r="D163" s="249"/>
      <c r="E163" s="249"/>
      <c r="F163" s="249"/>
      <c r="G163" s="249"/>
      <c r="H163" s="249"/>
      <c r="I163" s="249"/>
      <c r="J163" s="249"/>
      <c r="K163" s="249"/>
    </row>
    <row r="164" spans="1:11">
      <c r="A164" s="206">
        <v>2069901</v>
      </c>
      <c r="B164" s="257" t="s">
        <v>190</v>
      </c>
      <c r="C164" s="258"/>
      <c r="D164" s="249"/>
      <c r="E164" s="249"/>
      <c r="F164" s="249"/>
      <c r="G164" s="249"/>
      <c r="H164" s="249"/>
      <c r="I164" s="249"/>
      <c r="J164" s="249"/>
      <c r="K164" s="249"/>
    </row>
    <row r="165" spans="1:11">
      <c r="A165" s="206">
        <v>2069999</v>
      </c>
      <c r="B165" s="257" t="s">
        <v>191</v>
      </c>
      <c r="C165" s="258"/>
      <c r="D165" s="249"/>
      <c r="E165" s="249"/>
      <c r="F165" s="249"/>
      <c r="G165" s="249"/>
      <c r="H165" s="249"/>
      <c r="I165" s="249"/>
      <c r="J165" s="249"/>
      <c r="K165" s="249"/>
    </row>
    <row r="166" spans="1:11">
      <c r="A166" s="202">
        <v>207</v>
      </c>
      <c r="B166" s="257" t="s">
        <v>192</v>
      </c>
      <c r="C166" s="258">
        <f>SUM(C167:C189)</f>
        <v>52</v>
      </c>
      <c r="D166" s="249"/>
      <c r="E166" s="249"/>
      <c r="F166" s="249"/>
      <c r="G166" s="249"/>
      <c r="H166" s="249"/>
      <c r="I166" s="249"/>
      <c r="J166" s="249"/>
      <c r="K166" s="249"/>
    </row>
    <row r="167" spans="1:11">
      <c r="A167" s="205">
        <v>20701</v>
      </c>
      <c r="B167" s="257" t="s">
        <v>193</v>
      </c>
      <c r="C167" s="258"/>
      <c r="D167" s="249"/>
      <c r="E167" s="249"/>
      <c r="F167" s="249"/>
      <c r="G167" s="249"/>
      <c r="H167" s="249"/>
      <c r="I167" s="249"/>
      <c r="J167" s="249"/>
      <c r="K167" s="249"/>
    </row>
    <row r="168" spans="1:11">
      <c r="A168" s="206">
        <v>2070101</v>
      </c>
      <c r="B168" s="257" t="s">
        <v>75</v>
      </c>
      <c r="C168" s="258"/>
      <c r="D168" s="249"/>
      <c r="E168" s="249"/>
      <c r="F168" s="249"/>
      <c r="G168" s="249"/>
      <c r="H168" s="249"/>
      <c r="I168" s="249"/>
      <c r="J168" s="249"/>
      <c r="K168" s="249"/>
    </row>
    <row r="169" spans="1:11">
      <c r="A169" s="206">
        <v>2070104</v>
      </c>
      <c r="B169" s="257" t="s">
        <v>194</v>
      </c>
      <c r="C169" s="258"/>
      <c r="D169" s="249"/>
      <c r="E169" s="249"/>
      <c r="F169" s="249"/>
      <c r="G169" s="249"/>
      <c r="H169" s="249"/>
      <c r="I169" s="249"/>
      <c r="J169" s="249"/>
      <c r="K169" s="249"/>
    </row>
    <row r="170" spans="1:11">
      <c r="A170" s="206">
        <v>2070108</v>
      </c>
      <c r="B170" s="257" t="s">
        <v>195</v>
      </c>
      <c r="C170" s="258"/>
      <c r="D170" s="249"/>
      <c r="E170" s="249"/>
      <c r="F170" s="249"/>
      <c r="G170" s="249"/>
      <c r="H170" s="249"/>
      <c r="I170" s="249"/>
      <c r="J170" s="249"/>
      <c r="K170" s="249"/>
    </row>
    <row r="171" spans="1:11">
      <c r="A171" s="206">
        <v>2070109</v>
      </c>
      <c r="B171" s="257" t="s">
        <v>196</v>
      </c>
      <c r="C171" s="258">
        <v>45</v>
      </c>
      <c r="D171" s="249"/>
      <c r="E171" s="249"/>
      <c r="F171" s="249"/>
      <c r="G171" s="249"/>
      <c r="H171" s="249"/>
      <c r="I171" s="249"/>
      <c r="J171" s="249"/>
      <c r="K171" s="249"/>
    </row>
    <row r="172" spans="1:11">
      <c r="A172" s="206">
        <v>2070111</v>
      </c>
      <c r="B172" s="257" t="s">
        <v>197</v>
      </c>
      <c r="C172" s="258"/>
      <c r="D172" s="249"/>
      <c r="E172" s="249"/>
      <c r="F172" s="249"/>
      <c r="G172" s="249"/>
      <c r="H172" s="249"/>
      <c r="I172" s="249"/>
      <c r="J172" s="249"/>
      <c r="K172" s="249"/>
    </row>
    <row r="173" spans="1:11">
      <c r="A173" s="206">
        <v>2070113</v>
      </c>
      <c r="B173" s="257" t="s">
        <v>198</v>
      </c>
      <c r="C173" s="258"/>
      <c r="D173" s="249"/>
      <c r="E173" s="249"/>
      <c r="F173" s="249"/>
      <c r="G173" s="249"/>
      <c r="H173" s="249"/>
      <c r="I173" s="249"/>
      <c r="J173" s="249"/>
      <c r="K173" s="249"/>
    </row>
    <row r="174" spans="1:11">
      <c r="A174" s="206">
        <v>2070114</v>
      </c>
      <c r="B174" s="257" t="s">
        <v>199</v>
      </c>
      <c r="C174" s="258"/>
      <c r="D174" s="249"/>
      <c r="E174" s="249"/>
      <c r="F174" s="249"/>
      <c r="G174" s="249"/>
      <c r="H174" s="249"/>
      <c r="I174" s="249"/>
      <c r="J174" s="249"/>
      <c r="K174" s="249"/>
    </row>
    <row r="175" spans="1:11">
      <c r="A175" s="206">
        <v>2070199</v>
      </c>
      <c r="B175" s="257" t="s">
        <v>200</v>
      </c>
      <c r="C175" s="258">
        <v>7</v>
      </c>
      <c r="D175" s="249"/>
      <c r="E175" s="249"/>
      <c r="F175" s="249"/>
      <c r="G175" s="249"/>
      <c r="H175" s="249"/>
      <c r="I175" s="249"/>
      <c r="J175" s="249"/>
      <c r="K175" s="249"/>
    </row>
    <row r="176" spans="1:11">
      <c r="A176" s="205">
        <v>20702</v>
      </c>
      <c r="B176" s="257" t="s">
        <v>201</v>
      </c>
      <c r="C176" s="258"/>
      <c r="D176" s="249"/>
      <c r="E176" s="249"/>
      <c r="F176" s="249"/>
      <c r="G176" s="249"/>
      <c r="H176" s="249"/>
      <c r="I176" s="249"/>
      <c r="J176" s="249"/>
      <c r="K176" s="249"/>
    </row>
    <row r="177" spans="1:11">
      <c r="A177" s="206">
        <v>2070204</v>
      </c>
      <c r="B177" s="257" t="s">
        <v>202</v>
      </c>
      <c r="C177" s="258"/>
      <c r="D177" s="249"/>
      <c r="E177" s="249"/>
      <c r="F177" s="249"/>
      <c r="G177" s="249"/>
      <c r="H177" s="249"/>
      <c r="I177" s="249"/>
      <c r="J177" s="249"/>
      <c r="K177" s="249"/>
    </row>
    <row r="178" spans="1:11">
      <c r="A178" s="205">
        <v>20703</v>
      </c>
      <c r="B178" s="257" t="s">
        <v>203</v>
      </c>
      <c r="C178" s="258"/>
      <c r="D178" s="249"/>
      <c r="E178" s="249"/>
      <c r="F178" s="249"/>
      <c r="G178" s="249"/>
      <c r="H178" s="249"/>
      <c r="I178" s="249"/>
      <c r="J178" s="249"/>
      <c r="K178" s="249"/>
    </row>
    <row r="179" spans="1:11">
      <c r="A179" s="206">
        <v>2070306</v>
      </c>
      <c r="B179" s="257" t="s">
        <v>204</v>
      </c>
      <c r="C179" s="258"/>
      <c r="D179" s="249"/>
      <c r="E179" s="249"/>
      <c r="F179" s="249"/>
      <c r="G179" s="249"/>
      <c r="H179" s="249"/>
      <c r="I179" s="249"/>
      <c r="J179" s="249"/>
      <c r="K179" s="249"/>
    </row>
    <row r="180" spans="1:11">
      <c r="A180" s="206">
        <v>2070307</v>
      </c>
      <c r="B180" s="257" t="s">
        <v>205</v>
      </c>
      <c r="C180" s="258"/>
      <c r="D180" s="249"/>
      <c r="E180" s="249"/>
      <c r="F180" s="249"/>
      <c r="G180" s="249"/>
      <c r="H180" s="249"/>
      <c r="I180" s="249"/>
      <c r="J180" s="249"/>
      <c r="K180" s="249"/>
    </row>
    <row r="181" spans="1:11">
      <c r="A181" s="206">
        <v>2070308</v>
      </c>
      <c r="B181" s="257" t="s">
        <v>206</v>
      </c>
      <c r="C181" s="258"/>
      <c r="D181" s="249"/>
      <c r="E181" s="249"/>
      <c r="F181" s="249"/>
      <c r="G181" s="249"/>
      <c r="H181" s="249"/>
      <c r="I181" s="249"/>
      <c r="J181" s="249"/>
      <c r="K181" s="249"/>
    </row>
    <row r="182" spans="1:11">
      <c r="A182" s="205">
        <v>20706</v>
      </c>
      <c r="B182" s="257" t="s">
        <v>207</v>
      </c>
      <c r="C182" s="258"/>
      <c r="D182" s="249"/>
      <c r="E182" s="249"/>
      <c r="F182" s="249"/>
      <c r="G182" s="249"/>
      <c r="H182" s="249"/>
      <c r="I182" s="249"/>
      <c r="J182" s="249"/>
      <c r="K182" s="249"/>
    </row>
    <row r="183" spans="1:11">
      <c r="A183" s="206">
        <v>2070604</v>
      </c>
      <c r="B183" s="257" t="s">
        <v>208</v>
      </c>
      <c r="C183" s="258"/>
      <c r="D183" s="249"/>
      <c r="E183" s="249"/>
      <c r="F183" s="249"/>
      <c r="G183" s="249"/>
      <c r="H183" s="249"/>
      <c r="I183" s="249"/>
      <c r="J183" s="249"/>
      <c r="K183" s="249"/>
    </row>
    <row r="184" spans="1:11">
      <c r="A184" s="205">
        <v>20708</v>
      </c>
      <c r="B184" s="257" t="s">
        <v>209</v>
      </c>
      <c r="C184" s="258"/>
      <c r="D184" s="249"/>
      <c r="E184" s="249"/>
      <c r="F184" s="249"/>
      <c r="G184" s="249"/>
      <c r="H184" s="249"/>
      <c r="I184" s="249"/>
      <c r="J184" s="249"/>
      <c r="K184" s="249"/>
    </row>
    <row r="185" spans="1:11">
      <c r="A185" s="206">
        <v>2070804</v>
      </c>
      <c r="B185" s="257" t="s">
        <v>210</v>
      </c>
      <c r="C185" s="258"/>
      <c r="D185" s="249"/>
      <c r="E185" s="249"/>
      <c r="F185" s="249"/>
      <c r="G185" s="249"/>
      <c r="H185" s="249"/>
      <c r="I185" s="249"/>
      <c r="J185" s="249"/>
      <c r="K185" s="249"/>
    </row>
    <row r="186" spans="1:11">
      <c r="A186" s="206">
        <v>2070899</v>
      </c>
      <c r="B186" s="257" t="s">
        <v>211</v>
      </c>
      <c r="C186" s="258"/>
      <c r="D186" s="249"/>
      <c r="E186" s="249"/>
      <c r="F186" s="249"/>
      <c r="G186" s="249"/>
      <c r="H186" s="249"/>
      <c r="I186" s="249"/>
      <c r="J186" s="249"/>
      <c r="K186" s="249"/>
    </row>
    <row r="187" spans="1:11">
      <c r="A187" s="205">
        <v>20799</v>
      </c>
      <c r="B187" s="257" t="s">
        <v>212</v>
      </c>
      <c r="C187" s="258"/>
      <c r="D187" s="249"/>
      <c r="E187" s="249"/>
      <c r="F187" s="249"/>
      <c r="G187" s="249"/>
      <c r="H187" s="249"/>
      <c r="I187" s="249"/>
      <c r="J187" s="249"/>
      <c r="K187" s="249"/>
    </row>
    <row r="188" spans="1:11">
      <c r="A188" s="206">
        <v>2079902</v>
      </c>
      <c r="B188" s="257" t="s">
        <v>213</v>
      </c>
      <c r="C188" s="258"/>
      <c r="D188" s="249"/>
      <c r="E188" s="249"/>
      <c r="F188" s="249"/>
      <c r="G188" s="249"/>
      <c r="H188" s="249"/>
      <c r="I188" s="249"/>
      <c r="J188" s="249"/>
      <c r="K188" s="249"/>
    </row>
    <row r="189" spans="1:11">
      <c r="A189" s="206">
        <v>2079999</v>
      </c>
      <c r="B189" s="257" t="s">
        <v>214</v>
      </c>
      <c r="C189" s="258"/>
      <c r="D189" s="249"/>
      <c r="E189" s="249"/>
      <c r="F189" s="249"/>
      <c r="G189" s="249"/>
      <c r="H189" s="249"/>
      <c r="I189" s="249"/>
      <c r="J189" s="249"/>
      <c r="K189" s="249"/>
    </row>
    <row r="190" spans="1:11">
      <c r="A190" s="202">
        <v>208</v>
      </c>
      <c r="B190" s="257" t="s">
        <v>215</v>
      </c>
      <c r="C190" s="258">
        <f>SUM(C191:C254)</f>
        <v>442</v>
      </c>
      <c r="D190" s="249"/>
      <c r="E190" s="249"/>
      <c r="F190" s="249"/>
      <c r="G190" s="249"/>
      <c r="H190" s="249"/>
      <c r="I190" s="249"/>
      <c r="J190" s="249"/>
      <c r="K190" s="249"/>
    </row>
    <row r="191" spans="1:11">
      <c r="A191" s="205">
        <v>20801</v>
      </c>
      <c r="B191" s="257" t="s">
        <v>216</v>
      </c>
      <c r="C191" s="258"/>
      <c r="D191" s="249"/>
      <c r="E191" s="249"/>
      <c r="F191" s="249"/>
      <c r="G191" s="249"/>
      <c r="H191" s="249"/>
      <c r="I191" s="249"/>
      <c r="J191" s="249"/>
      <c r="K191" s="249"/>
    </row>
    <row r="192" spans="1:11">
      <c r="A192" s="206">
        <v>2080101</v>
      </c>
      <c r="B192" s="257" t="s">
        <v>75</v>
      </c>
      <c r="C192" s="258"/>
      <c r="D192" s="249"/>
      <c r="E192" s="249"/>
      <c r="F192" s="249"/>
      <c r="G192" s="249"/>
      <c r="H192" s="249"/>
      <c r="I192" s="249"/>
      <c r="J192" s="249"/>
      <c r="K192" s="249"/>
    </row>
    <row r="193" spans="1:11">
      <c r="A193" s="206">
        <v>2080105</v>
      </c>
      <c r="B193" s="257" t="s">
        <v>217</v>
      </c>
      <c r="C193" s="258"/>
      <c r="D193" s="249"/>
      <c r="E193" s="249"/>
      <c r="F193" s="249"/>
      <c r="G193" s="249"/>
      <c r="H193" s="249"/>
      <c r="I193" s="249"/>
      <c r="J193" s="249"/>
      <c r="K193" s="249"/>
    </row>
    <row r="194" spans="1:11">
      <c r="A194" s="206">
        <v>2080108</v>
      </c>
      <c r="B194" s="257" t="s">
        <v>100</v>
      </c>
      <c r="C194" s="258"/>
      <c r="D194" s="249"/>
      <c r="E194" s="249"/>
      <c r="F194" s="249"/>
      <c r="G194" s="249"/>
      <c r="H194" s="249"/>
      <c r="I194" s="249"/>
      <c r="J194" s="249"/>
      <c r="K194" s="249"/>
    </row>
    <row r="195" spans="1:11">
      <c r="A195" s="206">
        <v>2080109</v>
      </c>
      <c r="B195" s="257" t="s">
        <v>218</v>
      </c>
      <c r="C195" s="258"/>
      <c r="D195" s="249"/>
      <c r="E195" s="249"/>
      <c r="F195" s="249"/>
      <c r="G195" s="249"/>
      <c r="H195" s="249"/>
      <c r="I195" s="249"/>
      <c r="J195" s="249"/>
      <c r="K195" s="249"/>
    </row>
    <row r="196" spans="1:11">
      <c r="A196" s="206">
        <v>2080112</v>
      </c>
      <c r="B196" s="257" t="s">
        <v>219</v>
      </c>
      <c r="C196" s="258"/>
      <c r="D196" s="249"/>
      <c r="E196" s="249"/>
      <c r="F196" s="249"/>
      <c r="G196" s="249"/>
      <c r="H196" s="249"/>
      <c r="I196" s="249"/>
      <c r="J196" s="249"/>
      <c r="K196" s="249"/>
    </row>
    <row r="197" spans="1:11">
      <c r="A197" s="206">
        <v>2080199</v>
      </c>
      <c r="B197" s="257" t="s">
        <v>220</v>
      </c>
      <c r="C197" s="258">
        <v>69</v>
      </c>
      <c r="D197" s="249"/>
      <c r="E197" s="249"/>
      <c r="F197" s="249"/>
      <c r="G197" s="249"/>
      <c r="H197" s="249"/>
      <c r="I197" s="249"/>
      <c r="J197" s="249"/>
      <c r="K197" s="249"/>
    </row>
    <row r="198" spans="1:11">
      <c r="A198" s="205">
        <v>20802</v>
      </c>
      <c r="B198" s="257" t="s">
        <v>221</v>
      </c>
      <c r="C198" s="258"/>
      <c r="D198" s="249"/>
      <c r="E198" s="249"/>
      <c r="F198" s="249"/>
      <c r="G198" s="249"/>
      <c r="H198" s="249"/>
      <c r="I198" s="249"/>
      <c r="J198" s="249"/>
      <c r="K198" s="249"/>
    </row>
    <row r="199" spans="1:11">
      <c r="A199" s="206">
        <v>2080201</v>
      </c>
      <c r="B199" s="257" t="s">
        <v>75</v>
      </c>
      <c r="C199" s="258"/>
      <c r="D199" s="249"/>
      <c r="E199" s="249"/>
      <c r="F199" s="249"/>
      <c r="G199" s="249"/>
      <c r="H199" s="249"/>
      <c r="I199" s="249"/>
      <c r="J199" s="249"/>
      <c r="K199" s="249"/>
    </row>
    <row r="200" spans="1:11">
      <c r="A200" s="206">
        <v>2080299</v>
      </c>
      <c r="B200" s="257" t="s">
        <v>222</v>
      </c>
      <c r="C200" s="258"/>
      <c r="D200" s="249"/>
      <c r="E200" s="249"/>
      <c r="F200" s="249"/>
      <c r="G200" s="249"/>
      <c r="H200" s="249"/>
      <c r="I200" s="249"/>
      <c r="J200" s="249"/>
      <c r="K200" s="249"/>
    </row>
    <row r="201" spans="1:11">
      <c r="A201" s="205">
        <v>20805</v>
      </c>
      <c r="B201" s="257" t="s">
        <v>223</v>
      </c>
      <c r="C201" s="258"/>
      <c r="D201" s="249"/>
      <c r="E201" s="249"/>
      <c r="F201" s="249"/>
      <c r="G201" s="249"/>
      <c r="H201" s="249"/>
      <c r="I201" s="249"/>
      <c r="J201" s="249"/>
      <c r="K201" s="249"/>
    </row>
    <row r="202" spans="1:11">
      <c r="A202" s="206">
        <v>2080501</v>
      </c>
      <c r="B202" s="257" t="s">
        <v>224</v>
      </c>
      <c r="C202" s="258">
        <v>58</v>
      </c>
      <c r="D202" s="249"/>
      <c r="E202" s="249"/>
      <c r="F202" s="249"/>
      <c r="G202" s="249"/>
      <c r="H202" s="249"/>
      <c r="I202" s="249"/>
      <c r="J202" s="249"/>
      <c r="K202" s="249"/>
    </row>
    <row r="203" spans="1:11">
      <c r="A203" s="206">
        <v>2080502</v>
      </c>
      <c r="B203" s="257" t="s">
        <v>225</v>
      </c>
      <c r="C203" s="258">
        <v>89</v>
      </c>
      <c r="D203" s="249"/>
      <c r="E203" s="249"/>
      <c r="F203" s="249"/>
      <c r="G203" s="249"/>
      <c r="H203" s="249"/>
      <c r="I203" s="249"/>
      <c r="J203" s="249"/>
      <c r="K203" s="249"/>
    </row>
    <row r="204" spans="1:11">
      <c r="A204" s="206">
        <v>2080505</v>
      </c>
      <c r="B204" s="257" t="s">
        <v>226</v>
      </c>
      <c r="C204" s="258">
        <v>68</v>
      </c>
      <c r="D204" s="249"/>
      <c r="E204" s="249"/>
      <c r="F204" s="249"/>
      <c r="G204" s="249"/>
      <c r="H204" s="249"/>
      <c r="I204" s="249"/>
      <c r="J204" s="249"/>
      <c r="K204" s="249"/>
    </row>
    <row r="205" spans="1:11">
      <c r="A205" s="206">
        <v>2080506</v>
      </c>
      <c r="B205" s="257" t="s">
        <v>227</v>
      </c>
      <c r="C205" s="258"/>
      <c r="D205" s="249"/>
      <c r="E205" s="249"/>
      <c r="F205" s="249"/>
      <c r="G205" s="249"/>
      <c r="H205" s="249"/>
      <c r="I205" s="249"/>
      <c r="J205" s="249"/>
      <c r="K205" s="249"/>
    </row>
    <row r="206" spans="1:11">
      <c r="A206" s="206">
        <v>2080599</v>
      </c>
      <c r="B206" s="257" t="s">
        <v>228</v>
      </c>
      <c r="C206" s="258">
        <v>53</v>
      </c>
      <c r="D206" s="249"/>
      <c r="E206" s="249"/>
      <c r="F206" s="249"/>
      <c r="G206" s="249"/>
      <c r="H206" s="249"/>
      <c r="I206" s="249"/>
      <c r="J206" s="249"/>
      <c r="K206" s="249"/>
    </row>
    <row r="207" spans="1:11">
      <c r="A207" s="205">
        <v>20806</v>
      </c>
      <c r="B207" s="257" t="s">
        <v>229</v>
      </c>
      <c r="C207" s="258"/>
      <c r="D207" s="249"/>
      <c r="E207" s="249"/>
      <c r="F207" s="249"/>
      <c r="G207" s="249"/>
      <c r="H207" s="249"/>
      <c r="I207" s="249"/>
      <c r="J207" s="249"/>
      <c r="K207" s="249"/>
    </row>
    <row r="208" spans="1:11">
      <c r="A208" s="206">
        <v>2080601</v>
      </c>
      <c r="B208" s="257" t="s">
        <v>230</v>
      </c>
      <c r="C208" s="258"/>
      <c r="D208" s="249"/>
      <c r="E208" s="249"/>
      <c r="F208" s="249"/>
      <c r="G208" s="249"/>
      <c r="H208" s="249"/>
      <c r="I208" s="249"/>
      <c r="J208" s="249"/>
      <c r="K208" s="249"/>
    </row>
    <row r="209" spans="1:11">
      <c r="A209" s="205">
        <v>20807</v>
      </c>
      <c r="B209" s="257" t="s">
        <v>231</v>
      </c>
      <c r="C209" s="258"/>
      <c r="D209" s="249"/>
      <c r="E209" s="249"/>
      <c r="F209" s="249"/>
      <c r="G209" s="249"/>
      <c r="H209" s="249"/>
      <c r="I209" s="249"/>
      <c r="J209" s="249"/>
      <c r="K209" s="249"/>
    </row>
    <row r="210" spans="1:11">
      <c r="A210" s="206">
        <v>2080799</v>
      </c>
      <c r="B210" s="257" t="s">
        <v>232</v>
      </c>
      <c r="C210" s="258">
        <v>73</v>
      </c>
      <c r="D210" s="249"/>
      <c r="E210" s="249"/>
      <c r="F210" s="249"/>
      <c r="G210" s="249"/>
      <c r="H210" s="249"/>
      <c r="I210" s="249"/>
      <c r="J210" s="249"/>
      <c r="K210" s="249"/>
    </row>
    <row r="211" spans="1:11">
      <c r="A211" s="205">
        <v>20808</v>
      </c>
      <c r="B211" s="257" t="s">
        <v>233</v>
      </c>
      <c r="C211" s="258"/>
      <c r="D211" s="249"/>
      <c r="E211" s="249"/>
      <c r="F211" s="249"/>
      <c r="G211" s="249"/>
      <c r="H211" s="249"/>
      <c r="I211" s="249"/>
      <c r="J211" s="249"/>
      <c r="K211" s="249"/>
    </row>
    <row r="212" spans="1:11">
      <c r="A212" s="206">
        <v>2080801</v>
      </c>
      <c r="B212" s="257" t="s">
        <v>234</v>
      </c>
      <c r="C212" s="258"/>
      <c r="D212" s="249"/>
      <c r="E212" s="249"/>
      <c r="F212" s="249"/>
      <c r="G212" s="249"/>
      <c r="H212" s="249"/>
      <c r="I212" s="249"/>
      <c r="J212" s="249"/>
      <c r="K212" s="249"/>
    </row>
    <row r="213" spans="1:11">
      <c r="A213" s="206">
        <v>2080802</v>
      </c>
      <c r="B213" s="257" t="s">
        <v>235</v>
      </c>
      <c r="C213" s="258"/>
      <c r="D213" s="249"/>
      <c r="E213" s="249"/>
      <c r="F213" s="249"/>
      <c r="G213" s="249"/>
      <c r="H213" s="249"/>
      <c r="I213" s="249"/>
      <c r="J213" s="249"/>
      <c r="K213" s="249"/>
    </row>
    <row r="214" spans="1:11">
      <c r="A214" s="206">
        <v>2080803</v>
      </c>
      <c r="B214" s="257" t="s">
        <v>236</v>
      </c>
      <c r="C214" s="258"/>
      <c r="D214" s="249"/>
      <c r="E214" s="249"/>
      <c r="F214" s="249"/>
      <c r="G214" s="249"/>
      <c r="H214" s="249"/>
      <c r="I214" s="249"/>
      <c r="J214" s="249"/>
      <c r="K214" s="249"/>
    </row>
    <row r="215" spans="1:11">
      <c r="A215" s="206">
        <v>2080804</v>
      </c>
      <c r="B215" s="257" t="s">
        <v>237</v>
      </c>
      <c r="C215" s="258"/>
      <c r="D215" s="249"/>
      <c r="E215" s="249"/>
      <c r="F215" s="249"/>
      <c r="G215" s="249"/>
      <c r="H215" s="249"/>
      <c r="I215" s="249"/>
      <c r="J215" s="249"/>
      <c r="K215" s="249"/>
    </row>
    <row r="216" spans="1:11">
      <c r="A216" s="206">
        <v>2080899</v>
      </c>
      <c r="B216" s="257" t="s">
        <v>238</v>
      </c>
      <c r="C216" s="258">
        <v>2</v>
      </c>
      <c r="D216" s="249"/>
      <c r="E216" s="249"/>
      <c r="F216" s="249"/>
      <c r="G216" s="249"/>
      <c r="H216" s="249"/>
      <c r="I216" s="249"/>
      <c r="J216" s="249"/>
      <c r="K216" s="249"/>
    </row>
    <row r="217" spans="1:11">
      <c r="A217" s="205">
        <v>20809</v>
      </c>
      <c r="B217" s="257" t="s">
        <v>239</v>
      </c>
      <c r="C217" s="258"/>
      <c r="D217" s="249"/>
      <c r="E217" s="249"/>
      <c r="F217" s="249"/>
      <c r="G217" s="249"/>
      <c r="H217" s="249"/>
      <c r="I217" s="249"/>
      <c r="J217" s="249"/>
      <c r="K217" s="249"/>
    </row>
    <row r="218" spans="1:11">
      <c r="A218" s="206">
        <v>2080901</v>
      </c>
      <c r="B218" s="257" t="s">
        <v>240</v>
      </c>
      <c r="C218" s="258"/>
      <c r="D218" s="249"/>
      <c r="E218" s="249"/>
      <c r="F218" s="249"/>
      <c r="G218" s="249"/>
      <c r="H218" s="249"/>
      <c r="I218" s="249"/>
      <c r="J218" s="249"/>
      <c r="K218" s="249"/>
    </row>
    <row r="219" spans="1:11">
      <c r="A219" s="206">
        <v>2080903</v>
      </c>
      <c r="B219" s="257" t="s">
        <v>241</v>
      </c>
      <c r="C219" s="258"/>
      <c r="D219" s="249"/>
      <c r="E219" s="249"/>
      <c r="F219" s="249"/>
      <c r="G219" s="249"/>
      <c r="H219" s="249"/>
      <c r="I219" s="249"/>
      <c r="J219" s="249"/>
      <c r="K219" s="249"/>
    </row>
    <row r="220" spans="1:11">
      <c r="A220" s="206">
        <v>2080904</v>
      </c>
      <c r="B220" s="257" t="s">
        <v>242</v>
      </c>
      <c r="C220" s="258"/>
      <c r="D220" s="249"/>
      <c r="E220" s="249"/>
      <c r="F220" s="249"/>
      <c r="G220" s="249"/>
      <c r="H220" s="249"/>
      <c r="I220" s="249"/>
      <c r="J220" s="249"/>
      <c r="K220" s="249"/>
    </row>
    <row r="221" spans="1:11">
      <c r="A221" s="206">
        <v>2080905</v>
      </c>
      <c r="B221" s="257" t="s">
        <v>243</v>
      </c>
      <c r="C221" s="258"/>
      <c r="D221" s="249"/>
      <c r="E221" s="249"/>
      <c r="F221" s="249"/>
      <c r="G221" s="249"/>
      <c r="H221" s="249"/>
      <c r="I221" s="249"/>
      <c r="J221" s="249"/>
      <c r="K221" s="249"/>
    </row>
    <row r="222" spans="1:11">
      <c r="A222" s="206">
        <v>2080999</v>
      </c>
      <c r="B222" s="257" t="s">
        <v>244</v>
      </c>
      <c r="C222" s="258"/>
      <c r="D222" s="249"/>
      <c r="E222" s="249"/>
      <c r="F222" s="249"/>
      <c r="G222" s="249"/>
      <c r="H222" s="249"/>
      <c r="I222" s="249"/>
      <c r="J222" s="249"/>
      <c r="K222" s="249"/>
    </row>
    <row r="223" spans="1:11">
      <c r="A223" s="205">
        <v>20810</v>
      </c>
      <c r="B223" s="257" t="s">
        <v>245</v>
      </c>
      <c r="C223" s="258"/>
      <c r="D223" s="249"/>
      <c r="E223" s="249"/>
      <c r="F223" s="249"/>
      <c r="G223" s="249"/>
      <c r="H223" s="249"/>
      <c r="I223" s="249"/>
      <c r="J223" s="249"/>
      <c r="K223" s="249"/>
    </row>
    <row r="224" spans="1:11">
      <c r="A224" s="206">
        <v>2081001</v>
      </c>
      <c r="B224" s="257" t="s">
        <v>246</v>
      </c>
      <c r="C224" s="258"/>
      <c r="D224" s="249"/>
      <c r="E224" s="249"/>
      <c r="F224" s="249"/>
      <c r="G224" s="249"/>
      <c r="H224" s="249"/>
      <c r="I224" s="249"/>
      <c r="J224" s="249"/>
      <c r="K224" s="249"/>
    </row>
    <row r="225" spans="1:11">
      <c r="A225" s="206">
        <v>2081002</v>
      </c>
      <c r="B225" s="257" t="s">
        <v>247</v>
      </c>
      <c r="C225" s="258"/>
      <c r="D225" s="249"/>
      <c r="E225" s="249"/>
      <c r="F225" s="249"/>
      <c r="G225" s="249"/>
      <c r="H225" s="249"/>
      <c r="I225" s="249"/>
      <c r="J225" s="249"/>
      <c r="K225" s="249"/>
    </row>
    <row r="226" spans="1:11">
      <c r="A226" s="206">
        <v>2081004</v>
      </c>
      <c r="B226" s="257" t="s">
        <v>248</v>
      </c>
      <c r="C226" s="258"/>
      <c r="D226" s="249"/>
      <c r="E226" s="249"/>
      <c r="F226" s="249"/>
      <c r="G226" s="249"/>
      <c r="H226" s="249"/>
      <c r="I226" s="249"/>
      <c r="J226" s="249"/>
      <c r="K226" s="249"/>
    </row>
    <row r="227" spans="1:11">
      <c r="A227" s="206">
        <v>2081005</v>
      </c>
      <c r="B227" s="257" t="s">
        <v>249</v>
      </c>
      <c r="C227" s="258"/>
      <c r="D227" s="249"/>
      <c r="E227" s="249"/>
      <c r="F227" s="249"/>
      <c r="G227" s="249"/>
      <c r="H227" s="249"/>
      <c r="I227" s="249"/>
      <c r="J227" s="249"/>
      <c r="K227" s="249"/>
    </row>
    <row r="228" spans="1:11">
      <c r="A228" s="205">
        <v>20811</v>
      </c>
      <c r="B228" s="257" t="s">
        <v>250</v>
      </c>
      <c r="C228" s="258"/>
      <c r="D228" s="249"/>
      <c r="E228" s="249"/>
      <c r="F228" s="249"/>
      <c r="G228" s="249"/>
      <c r="H228" s="249"/>
      <c r="I228" s="249"/>
      <c r="J228" s="249"/>
      <c r="K228" s="249"/>
    </row>
    <row r="229" spans="1:11">
      <c r="A229" s="206">
        <v>2081101</v>
      </c>
      <c r="B229" s="257" t="s">
        <v>75</v>
      </c>
      <c r="C229" s="258"/>
      <c r="D229" s="249"/>
      <c r="E229" s="249"/>
      <c r="F229" s="249"/>
      <c r="G229" s="249"/>
      <c r="H229" s="249"/>
      <c r="I229" s="249"/>
      <c r="J229" s="249"/>
      <c r="K229" s="249"/>
    </row>
    <row r="230" spans="1:11">
      <c r="A230" s="206">
        <v>2081104</v>
      </c>
      <c r="B230" s="257" t="s">
        <v>251</v>
      </c>
      <c r="C230" s="258"/>
      <c r="D230" s="249"/>
      <c r="E230" s="249"/>
      <c r="F230" s="249"/>
      <c r="G230" s="249"/>
      <c r="H230" s="249"/>
      <c r="I230" s="249"/>
      <c r="J230" s="249"/>
      <c r="K230" s="249"/>
    </row>
    <row r="231" spans="1:11">
      <c r="A231" s="206">
        <v>2081105</v>
      </c>
      <c r="B231" s="257" t="s">
        <v>252</v>
      </c>
      <c r="C231" s="258"/>
      <c r="D231" s="249"/>
      <c r="E231" s="249"/>
      <c r="F231" s="249"/>
      <c r="G231" s="249"/>
      <c r="H231" s="249"/>
      <c r="I231" s="249"/>
      <c r="J231" s="249"/>
      <c r="K231" s="249"/>
    </row>
    <row r="232" spans="1:11">
      <c r="A232" s="206">
        <v>2081107</v>
      </c>
      <c r="B232" s="257" t="s">
        <v>253</v>
      </c>
      <c r="C232" s="258"/>
      <c r="D232" s="249"/>
      <c r="E232" s="249"/>
      <c r="F232" s="249"/>
      <c r="G232" s="249"/>
      <c r="H232" s="249"/>
      <c r="I232" s="249"/>
      <c r="J232" s="249"/>
      <c r="K232" s="249"/>
    </row>
    <row r="233" spans="1:11">
      <c r="A233" s="206">
        <v>2081199</v>
      </c>
      <c r="B233" s="257" t="s">
        <v>254</v>
      </c>
      <c r="C233" s="258">
        <v>3</v>
      </c>
      <c r="D233" s="249"/>
      <c r="E233" s="249"/>
      <c r="F233" s="249"/>
      <c r="G233" s="249"/>
      <c r="H233" s="249"/>
      <c r="I233" s="249"/>
      <c r="J233" s="249"/>
      <c r="K233" s="249"/>
    </row>
    <row r="234" spans="1:11">
      <c r="A234" s="205">
        <v>20816</v>
      </c>
      <c r="B234" s="257" t="s">
        <v>255</v>
      </c>
      <c r="C234" s="258"/>
      <c r="D234" s="249"/>
      <c r="E234" s="249"/>
      <c r="F234" s="249"/>
      <c r="G234" s="249"/>
      <c r="H234" s="249"/>
      <c r="I234" s="249"/>
      <c r="J234" s="249"/>
      <c r="K234" s="249"/>
    </row>
    <row r="235" spans="1:11">
      <c r="A235" s="206">
        <v>2081601</v>
      </c>
      <c r="B235" s="257" t="s">
        <v>75</v>
      </c>
      <c r="C235" s="258"/>
      <c r="D235" s="249"/>
      <c r="E235" s="249"/>
      <c r="F235" s="249"/>
      <c r="G235" s="249"/>
      <c r="H235" s="249"/>
      <c r="I235" s="249"/>
      <c r="J235" s="249"/>
      <c r="K235" s="249"/>
    </row>
    <row r="236" spans="1:11">
      <c r="A236" s="206">
        <v>2081699</v>
      </c>
      <c r="B236" s="257" t="s">
        <v>256</v>
      </c>
      <c r="C236" s="258"/>
      <c r="D236" s="249"/>
      <c r="E236" s="249"/>
      <c r="F236" s="249"/>
      <c r="G236" s="249"/>
      <c r="H236" s="249"/>
      <c r="I236" s="249"/>
      <c r="J236" s="249"/>
      <c r="K236" s="249"/>
    </row>
    <row r="237" spans="1:11">
      <c r="A237" s="205">
        <v>20819</v>
      </c>
      <c r="B237" s="257" t="s">
        <v>257</v>
      </c>
      <c r="C237" s="258"/>
      <c r="D237" s="249"/>
      <c r="E237" s="249"/>
      <c r="F237" s="249"/>
      <c r="G237" s="249"/>
      <c r="H237" s="249"/>
      <c r="I237" s="249"/>
      <c r="J237" s="249"/>
      <c r="K237" s="249"/>
    </row>
    <row r="238" spans="1:11">
      <c r="A238" s="206">
        <v>2081901</v>
      </c>
      <c r="B238" s="257" t="s">
        <v>258</v>
      </c>
      <c r="C238" s="258"/>
      <c r="D238" s="249"/>
      <c r="E238" s="249"/>
      <c r="F238" s="249"/>
      <c r="G238" s="249"/>
      <c r="H238" s="249"/>
      <c r="I238" s="249"/>
      <c r="J238" s="249"/>
      <c r="K238" s="249"/>
    </row>
    <row r="239" spans="1:11">
      <c r="A239" s="206">
        <v>2081902</v>
      </c>
      <c r="B239" s="257" t="s">
        <v>259</v>
      </c>
      <c r="C239" s="258"/>
      <c r="D239" s="249"/>
      <c r="E239" s="249"/>
      <c r="F239" s="249"/>
      <c r="G239" s="249"/>
      <c r="H239" s="249"/>
      <c r="I239" s="249"/>
      <c r="J239" s="249"/>
      <c r="K239" s="249"/>
    </row>
    <row r="240" spans="1:11">
      <c r="A240" s="205">
        <v>20820</v>
      </c>
      <c r="B240" s="257" t="s">
        <v>260</v>
      </c>
      <c r="C240" s="258"/>
      <c r="D240" s="249"/>
      <c r="E240" s="249"/>
      <c r="F240" s="249"/>
      <c r="G240" s="249"/>
      <c r="H240" s="249"/>
      <c r="I240" s="249"/>
      <c r="J240" s="249"/>
      <c r="K240" s="249"/>
    </row>
    <row r="241" spans="1:11">
      <c r="A241" s="206">
        <v>2082001</v>
      </c>
      <c r="B241" s="257" t="s">
        <v>261</v>
      </c>
      <c r="C241" s="258"/>
      <c r="D241" s="249"/>
      <c r="E241" s="249"/>
      <c r="F241" s="249"/>
      <c r="G241" s="249"/>
      <c r="H241" s="249"/>
      <c r="I241" s="249"/>
      <c r="J241" s="249"/>
      <c r="K241" s="249"/>
    </row>
    <row r="242" spans="1:11">
      <c r="A242" s="206">
        <v>2082002</v>
      </c>
      <c r="B242" s="257" t="s">
        <v>262</v>
      </c>
      <c r="C242" s="258"/>
      <c r="D242" s="249"/>
      <c r="E242" s="249"/>
      <c r="F242" s="249"/>
      <c r="G242" s="249"/>
      <c r="H242" s="249"/>
      <c r="I242" s="249"/>
      <c r="J242" s="249"/>
      <c r="K242" s="249"/>
    </row>
    <row r="243" spans="1:11">
      <c r="A243" s="205">
        <v>20821</v>
      </c>
      <c r="B243" s="257" t="s">
        <v>263</v>
      </c>
      <c r="C243" s="258"/>
      <c r="D243" s="249"/>
      <c r="E243" s="249"/>
      <c r="F243" s="249"/>
      <c r="G243" s="249"/>
      <c r="H243" s="249"/>
      <c r="I243" s="249"/>
      <c r="J243" s="249"/>
      <c r="K243" s="249"/>
    </row>
    <row r="244" spans="1:11">
      <c r="A244" s="206">
        <v>2082101</v>
      </c>
      <c r="B244" s="257" t="s">
        <v>264</v>
      </c>
      <c r="C244" s="258"/>
      <c r="D244" s="249"/>
      <c r="E244" s="249"/>
      <c r="F244" s="249"/>
      <c r="G244" s="249"/>
      <c r="H244" s="249"/>
      <c r="I244" s="249"/>
      <c r="J244" s="249"/>
      <c r="K244" s="249"/>
    </row>
    <row r="245" spans="1:11">
      <c r="A245" s="206">
        <v>2082102</v>
      </c>
      <c r="B245" s="257" t="s">
        <v>265</v>
      </c>
      <c r="C245" s="258"/>
      <c r="D245" s="249"/>
      <c r="E245" s="249"/>
      <c r="F245" s="249"/>
      <c r="G245" s="249"/>
      <c r="H245" s="249"/>
      <c r="I245" s="249"/>
      <c r="J245" s="249"/>
      <c r="K245" s="249"/>
    </row>
    <row r="246" spans="1:11">
      <c r="A246" s="205">
        <v>20825</v>
      </c>
      <c r="B246" s="257" t="s">
        <v>266</v>
      </c>
      <c r="C246" s="258"/>
      <c r="D246" s="249"/>
      <c r="E246" s="249"/>
      <c r="F246" s="249"/>
      <c r="G246" s="249"/>
      <c r="H246" s="249"/>
      <c r="I246" s="249"/>
      <c r="J246" s="249"/>
      <c r="K246" s="249"/>
    </row>
    <row r="247" spans="1:11">
      <c r="A247" s="206">
        <v>2082501</v>
      </c>
      <c r="B247" s="257" t="s">
        <v>267</v>
      </c>
      <c r="C247" s="258"/>
      <c r="D247" s="249"/>
      <c r="E247" s="249"/>
      <c r="F247" s="249"/>
      <c r="G247" s="249"/>
      <c r="H247" s="249"/>
      <c r="I247" s="249"/>
      <c r="J247" s="249"/>
      <c r="K247" s="249"/>
    </row>
    <row r="248" spans="1:11">
      <c r="A248" s="206">
        <v>2082502</v>
      </c>
      <c r="B248" s="257" t="s">
        <v>268</v>
      </c>
      <c r="C248" s="258"/>
      <c r="D248" s="249"/>
      <c r="E248" s="249"/>
      <c r="F248" s="249"/>
      <c r="G248" s="249"/>
      <c r="H248" s="249"/>
      <c r="I248" s="249"/>
      <c r="J248" s="249"/>
      <c r="K248" s="249"/>
    </row>
    <row r="249" spans="1:11">
      <c r="A249" s="205">
        <v>20828</v>
      </c>
      <c r="B249" s="257" t="s">
        <v>269</v>
      </c>
      <c r="C249" s="258"/>
      <c r="D249" s="249"/>
      <c r="E249" s="249"/>
      <c r="F249" s="249"/>
      <c r="G249" s="249"/>
      <c r="H249" s="249"/>
      <c r="I249" s="249"/>
      <c r="J249" s="249"/>
      <c r="K249" s="249"/>
    </row>
    <row r="250" spans="1:11">
      <c r="A250" s="206">
        <v>2082801</v>
      </c>
      <c r="B250" s="257" t="s">
        <v>75</v>
      </c>
      <c r="C250" s="258"/>
      <c r="D250" s="249"/>
      <c r="E250" s="249"/>
      <c r="F250" s="249"/>
      <c r="G250" s="249"/>
      <c r="H250" s="249"/>
      <c r="I250" s="249"/>
      <c r="J250" s="249"/>
      <c r="K250" s="249"/>
    </row>
    <row r="251" spans="1:11">
      <c r="A251" s="206">
        <v>2082850</v>
      </c>
      <c r="B251" s="257" t="s">
        <v>79</v>
      </c>
      <c r="C251" s="258">
        <v>27</v>
      </c>
      <c r="D251" s="249"/>
      <c r="E251" s="249"/>
      <c r="F251" s="249"/>
      <c r="G251" s="249"/>
      <c r="H251" s="249"/>
      <c r="I251" s="249"/>
      <c r="J251" s="249"/>
      <c r="K251" s="249"/>
    </row>
    <row r="252" spans="1:11">
      <c r="A252" s="206">
        <v>2082899</v>
      </c>
      <c r="B252" s="257" t="s">
        <v>270</v>
      </c>
      <c r="C252" s="258"/>
      <c r="D252" s="249"/>
      <c r="E252" s="249"/>
      <c r="F252" s="249"/>
      <c r="G252" s="249"/>
      <c r="H252" s="249"/>
      <c r="I252" s="249"/>
      <c r="J252" s="249"/>
      <c r="K252" s="249"/>
    </row>
    <row r="253" spans="1:11">
      <c r="A253" s="205">
        <v>20899</v>
      </c>
      <c r="B253" s="257" t="s">
        <v>271</v>
      </c>
      <c r="C253" s="258"/>
      <c r="D253" s="249"/>
      <c r="E253" s="249"/>
      <c r="F253" s="249"/>
      <c r="G253" s="249"/>
      <c r="H253" s="249"/>
      <c r="I253" s="249"/>
      <c r="J253" s="249"/>
      <c r="K253" s="249"/>
    </row>
    <row r="254" spans="1:11">
      <c r="A254" s="206">
        <v>2089901</v>
      </c>
      <c r="B254" s="257" t="s">
        <v>272</v>
      </c>
      <c r="C254" s="258"/>
      <c r="D254" s="249"/>
      <c r="E254" s="249"/>
      <c r="F254" s="249"/>
      <c r="G254" s="249"/>
      <c r="H254" s="249"/>
      <c r="I254" s="249"/>
      <c r="J254" s="249"/>
      <c r="K254" s="249"/>
    </row>
    <row r="255" spans="1:11">
      <c r="A255" s="202">
        <v>210</v>
      </c>
      <c r="B255" s="257" t="s">
        <v>273</v>
      </c>
      <c r="C255" s="258">
        <f>SUM(C256:C295)</f>
        <v>111</v>
      </c>
      <c r="D255" s="249"/>
      <c r="E255" s="249"/>
      <c r="F255" s="249"/>
      <c r="G255" s="249"/>
      <c r="H255" s="249"/>
      <c r="I255" s="249"/>
      <c r="J255" s="249"/>
      <c r="K255" s="249"/>
    </row>
    <row r="256" spans="1:11">
      <c r="A256" s="205">
        <v>21001</v>
      </c>
      <c r="B256" s="257" t="s">
        <v>274</v>
      </c>
      <c r="C256" s="258"/>
      <c r="D256" s="249"/>
      <c r="E256" s="249"/>
      <c r="F256" s="249"/>
      <c r="G256" s="249"/>
      <c r="H256" s="249"/>
      <c r="I256" s="249"/>
      <c r="J256" s="249"/>
      <c r="K256" s="249"/>
    </row>
    <row r="257" spans="1:11">
      <c r="A257" s="206">
        <v>2100101</v>
      </c>
      <c r="B257" s="257" t="s">
        <v>75</v>
      </c>
      <c r="C257" s="258"/>
      <c r="D257" s="249"/>
      <c r="E257" s="249"/>
      <c r="F257" s="249"/>
      <c r="G257" s="249"/>
      <c r="H257" s="249"/>
      <c r="I257" s="249"/>
      <c r="J257" s="249"/>
      <c r="K257" s="249"/>
    </row>
    <row r="258" spans="1:11">
      <c r="A258" s="206">
        <v>2100199</v>
      </c>
      <c r="B258" s="257" t="s">
        <v>275</v>
      </c>
      <c r="C258" s="258"/>
      <c r="D258" s="249"/>
      <c r="E258" s="249"/>
      <c r="F258" s="249"/>
      <c r="G258" s="249"/>
      <c r="H258" s="249"/>
      <c r="I258" s="249"/>
      <c r="J258" s="249"/>
      <c r="K258" s="249"/>
    </row>
    <row r="259" spans="1:11">
      <c r="A259" s="205">
        <v>21002</v>
      </c>
      <c r="B259" s="257" t="s">
        <v>276</v>
      </c>
      <c r="C259" s="258"/>
      <c r="D259" s="249"/>
      <c r="E259" s="249"/>
      <c r="F259" s="249"/>
      <c r="G259" s="249"/>
      <c r="H259" s="249"/>
      <c r="I259" s="249"/>
      <c r="J259" s="249"/>
      <c r="K259" s="249"/>
    </row>
    <row r="260" spans="1:11">
      <c r="A260" s="206">
        <v>2100201</v>
      </c>
      <c r="B260" s="257" t="s">
        <v>277</v>
      </c>
      <c r="C260" s="258"/>
      <c r="D260" s="249"/>
      <c r="E260" s="249"/>
      <c r="F260" s="249"/>
      <c r="G260" s="249"/>
      <c r="H260" s="249"/>
      <c r="I260" s="249"/>
      <c r="J260" s="249"/>
      <c r="K260" s="249"/>
    </row>
    <row r="261" spans="1:11">
      <c r="A261" s="206">
        <v>2100205</v>
      </c>
      <c r="B261" s="257" t="s">
        <v>278</v>
      </c>
      <c r="C261" s="258"/>
      <c r="D261" s="249"/>
      <c r="E261" s="249"/>
      <c r="F261" s="249"/>
      <c r="G261" s="249"/>
      <c r="H261" s="249"/>
      <c r="I261" s="249"/>
      <c r="J261" s="249"/>
      <c r="K261" s="249"/>
    </row>
    <row r="262" spans="1:11">
      <c r="A262" s="205">
        <v>21003</v>
      </c>
      <c r="B262" s="257" t="s">
        <v>279</v>
      </c>
      <c r="C262" s="258"/>
      <c r="D262" s="249"/>
      <c r="E262" s="249"/>
      <c r="F262" s="249"/>
      <c r="G262" s="249"/>
      <c r="H262" s="249"/>
      <c r="I262" s="249"/>
      <c r="J262" s="249"/>
      <c r="K262" s="249"/>
    </row>
    <row r="263" spans="1:11">
      <c r="A263" s="206">
        <v>2100302</v>
      </c>
      <c r="B263" s="257" t="s">
        <v>280</v>
      </c>
      <c r="C263" s="258"/>
      <c r="D263" s="249"/>
      <c r="E263" s="249"/>
      <c r="F263" s="249"/>
      <c r="G263" s="249"/>
      <c r="H263" s="249"/>
      <c r="I263" s="249"/>
      <c r="J263" s="249"/>
      <c r="K263" s="249"/>
    </row>
    <row r="264" spans="1:11">
      <c r="A264" s="206">
        <v>2100399</v>
      </c>
      <c r="B264" s="257" t="s">
        <v>281</v>
      </c>
      <c r="C264" s="258"/>
      <c r="D264" s="249"/>
      <c r="E264" s="249"/>
      <c r="F264" s="249"/>
      <c r="G264" s="249"/>
      <c r="H264" s="249"/>
      <c r="I264" s="249"/>
      <c r="J264" s="249"/>
      <c r="K264" s="249"/>
    </row>
    <row r="265" spans="1:11">
      <c r="A265" s="205">
        <v>21004</v>
      </c>
      <c r="B265" s="257" t="s">
        <v>282</v>
      </c>
      <c r="C265" s="258"/>
      <c r="D265" s="249"/>
      <c r="E265" s="249"/>
      <c r="F265" s="249"/>
      <c r="G265" s="249"/>
      <c r="H265" s="249"/>
      <c r="I265" s="249"/>
      <c r="J265" s="249"/>
      <c r="K265" s="249"/>
    </row>
    <row r="266" spans="1:11">
      <c r="A266" s="206">
        <v>2100401</v>
      </c>
      <c r="B266" s="257" t="s">
        <v>283</v>
      </c>
      <c r="C266" s="258"/>
      <c r="D266" s="249"/>
      <c r="E266" s="249"/>
      <c r="F266" s="249"/>
      <c r="G266" s="249"/>
      <c r="H266" s="249"/>
      <c r="I266" s="249"/>
      <c r="J266" s="249"/>
      <c r="K266" s="249"/>
    </row>
    <row r="267" spans="1:11">
      <c r="A267" s="206">
        <v>2100403</v>
      </c>
      <c r="B267" s="257" t="s">
        <v>284</v>
      </c>
      <c r="C267" s="258"/>
      <c r="D267" s="249"/>
      <c r="E267" s="249"/>
      <c r="F267" s="249"/>
      <c r="G267" s="249"/>
      <c r="H267" s="249"/>
      <c r="I267" s="249"/>
      <c r="J267" s="249"/>
      <c r="K267" s="249"/>
    </row>
    <row r="268" spans="1:11">
      <c r="A268" s="206">
        <v>2100408</v>
      </c>
      <c r="B268" s="257" t="s">
        <v>285</v>
      </c>
      <c r="C268" s="258"/>
      <c r="D268" s="249"/>
      <c r="E268" s="249"/>
      <c r="F268" s="249"/>
      <c r="G268" s="249"/>
      <c r="H268" s="249"/>
      <c r="I268" s="249"/>
      <c r="J268" s="249"/>
      <c r="K268" s="249"/>
    </row>
    <row r="269" spans="1:11">
      <c r="A269" s="206">
        <v>2100409</v>
      </c>
      <c r="B269" s="257" t="s">
        <v>286</v>
      </c>
      <c r="C269" s="258">
        <v>6</v>
      </c>
      <c r="D269" s="249"/>
      <c r="E269" s="249"/>
      <c r="F269" s="249"/>
      <c r="G269" s="249"/>
      <c r="H269" s="249"/>
      <c r="I269" s="249"/>
      <c r="J269" s="249"/>
      <c r="K269" s="249"/>
    </row>
    <row r="270" spans="1:11">
      <c r="A270" s="206">
        <v>2100410</v>
      </c>
      <c r="B270" s="257" t="s">
        <v>287</v>
      </c>
      <c r="C270" s="258">
        <v>6</v>
      </c>
      <c r="D270" s="249"/>
      <c r="E270" s="249"/>
      <c r="F270" s="249"/>
      <c r="G270" s="249"/>
      <c r="H270" s="249"/>
      <c r="I270" s="249"/>
      <c r="J270" s="249"/>
      <c r="K270" s="249"/>
    </row>
    <row r="271" spans="1:11">
      <c r="A271" s="206">
        <v>2100499</v>
      </c>
      <c r="B271" s="257" t="s">
        <v>288</v>
      </c>
      <c r="C271" s="258">
        <v>2</v>
      </c>
      <c r="D271" s="249"/>
      <c r="E271" s="249"/>
      <c r="F271" s="249"/>
      <c r="G271" s="249"/>
      <c r="H271" s="249"/>
      <c r="I271" s="249"/>
      <c r="J271" s="249"/>
      <c r="K271" s="249"/>
    </row>
    <row r="272" spans="1:11">
      <c r="A272" s="205">
        <v>21006</v>
      </c>
      <c r="B272" s="257" t="s">
        <v>289</v>
      </c>
      <c r="C272" s="258"/>
      <c r="D272" s="249"/>
      <c r="E272" s="249"/>
      <c r="F272" s="249"/>
      <c r="G272" s="249"/>
      <c r="H272" s="249"/>
      <c r="I272" s="249"/>
      <c r="J272" s="249"/>
      <c r="K272" s="249"/>
    </row>
    <row r="273" spans="1:11">
      <c r="A273" s="206">
        <v>2100601</v>
      </c>
      <c r="B273" s="257" t="s">
        <v>290</v>
      </c>
      <c r="C273" s="258"/>
      <c r="D273" s="249"/>
      <c r="E273" s="249"/>
      <c r="F273" s="249"/>
      <c r="G273" s="249"/>
      <c r="H273" s="249"/>
      <c r="I273" s="249"/>
      <c r="J273" s="249"/>
      <c r="K273" s="249"/>
    </row>
    <row r="274" spans="1:11">
      <c r="A274" s="206">
        <v>2100699</v>
      </c>
      <c r="B274" s="257" t="s">
        <v>291</v>
      </c>
      <c r="C274" s="258"/>
      <c r="D274" s="249"/>
      <c r="E274" s="249"/>
      <c r="F274" s="249"/>
      <c r="G274" s="249"/>
      <c r="H274" s="249"/>
      <c r="I274" s="249"/>
      <c r="J274" s="249"/>
      <c r="K274" s="249"/>
    </row>
    <row r="275" spans="1:11">
      <c r="A275" s="205">
        <v>21007</v>
      </c>
      <c r="B275" s="257" t="s">
        <v>292</v>
      </c>
      <c r="C275" s="258"/>
      <c r="D275" s="249"/>
      <c r="E275" s="249"/>
      <c r="F275" s="249"/>
      <c r="G275" s="249"/>
      <c r="H275" s="249"/>
      <c r="I275" s="249"/>
      <c r="J275" s="249"/>
      <c r="K275" s="249"/>
    </row>
    <row r="276" spans="1:11">
      <c r="A276" s="206">
        <v>2100717</v>
      </c>
      <c r="B276" s="257" t="s">
        <v>293</v>
      </c>
      <c r="C276" s="258"/>
      <c r="D276" s="249"/>
      <c r="E276" s="249"/>
      <c r="F276" s="249"/>
      <c r="G276" s="249"/>
      <c r="H276" s="249"/>
      <c r="I276" s="249"/>
      <c r="J276" s="249"/>
      <c r="K276" s="249"/>
    </row>
    <row r="277" spans="1:11">
      <c r="A277" s="206">
        <v>2100799</v>
      </c>
      <c r="B277" s="257" t="s">
        <v>294</v>
      </c>
      <c r="C277" s="258"/>
      <c r="D277" s="249"/>
      <c r="E277" s="249"/>
      <c r="F277" s="249"/>
      <c r="G277" s="249"/>
      <c r="H277" s="249"/>
      <c r="I277" s="249"/>
      <c r="J277" s="249"/>
      <c r="K277" s="249"/>
    </row>
    <row r="278" spans="1:11">
      <c r="A278" s="205">
        <v>21011</v>
      </c>
      <c r="B278" s="257" t="s">
        <v>295</v>
      </c>
      <c r="C278" s="258"/>
      <c r="D278" s="249"/>
      <c r="E278" s="249"/>
      <c r="F278" s="249"/>
      <c r="G278" s="249"/>
      <c r="H278" s="249"/>
      <c r="I278" s="249"/>
      <c r="J278" s="249"/>
      <c r="K278" s="249"/>
    </row>
    <row r="279" spans="1:11">
      <c r="A279" s="206">
        <v>2101101</v>
      </c>
      <c r="B279" s="257" t="s">
        <v>296</v>
      </c>
      <c r="C279" s="258">
        <v>24</v>
      </c>
      <c r="D279" s="249"/>
      <c r="E279" s="249"/>
      <c r="F279" s="249"/>
      <c r="G279" s="249"/>
      <c r="H279" s="249"/>
      <c r="I279" s="249"/>
      <c r="J279" s="249"/>
      <c r="K279" s="249"/>
    </row>
    <row r="280" spans="1:11">
      <c r="A280" s="206">
        <v>2101102</v>
      </c>
      <c r="B280" s="257" t="s">
        <v>297</v>
      </c>
      <c r="C280" s="258">
        <v>23</v>
      </c>
      <c r="D280" s="249"/>
      <c r="E280" s="249"/>
      <c r="F280" s="249"/>
      <c r="G280" s="249"/>
      <c r="H280" s="249"/>
      <c r="I280" s="249"/>
      <c r="J280" s="249"/>
      <c r="K280" s="249"/>
    </row>
    <row r="281" spans="1:11">
      <c r="A281" s="206">
        <v>2101103</v>
      </c>
      <c r="B281" s="257" t="s">
        <v>298</v>
      </c>
      <c r="C281" s="258">
        <v>4</v>
      </c>
      <c r="D281" s="249"/>
      <c r="E281" s="249"/>
      <c r="F281" s="249"/>
      <c r="G281" s="249"/>
      <c r="H281" s="249"/>
      <c r="I281" s="249"/>
      <c r="J281" s="249"/>
      <c r="K281" s="249"/>
    </row>
    <row r="282" spans="1:11">
      <c r="A282" s="206">
        <v>2101199</v>
      </c>
      <c r="B282" s="257" t="s">
        <v>299</v>
      </c>
      <c r="C282" s="258">
        <v>46</v>
      </c>
      <c r="D282" s="249"/>
      <c r="E282" s="249"/>
      <c r="F282" s="249"/>
      <c r="G282" s="249"/>
      <c r="H282" s="249"/>
      <c r="I282" s="249"/>
      <c r="J282" s="249"/>
      <c r="K282" s="249"/>
    </row>
    <row r="283" spans="1:11">
      <c r="A283" s="205">
        <v>21012</v>
      </c>
      <c r="B283" s="257" t="s">
        <v>300</v>
      </c>
      <c r="C283" s="258"/>
      <c r="D283" s="249"/>
      <c r="E283" s="249"/>
      <c r="F283" s="249"/>
      <c r="G283" s="249"/>
      <c r="H283" s="249"/>
      <c r="I283" s="249"/>
      <c r="J283" s="249"/>
      <c r="K283" s="249"/>
    </row>
    <row r="284" spans="1:11">
      <c r="A284" s="206">
        <v>2101201</v>
      </c>
      <c r="B284" s="257" t="s">
        <v>301</v>
      </c>
      <c r="C284" s="258"/>
      <c r="D284" s="249"/>
      <c r="E284" s="249"/>
      <c r="F284" s="249"/>
      <c r="G284" s="249"/>
      <c r="H284" s="249"/>
      <c r="I284" s="249"/>
      <c r="J284" s="249"/>
      <c r="K284" s="249"/>
    </row>
    <row r="285" spans="1:11">
      <c r="A285" s="206">
        <v>2101202</v>
      </c>
      <c r="B285" s="257" t="s">
        <v>302</v>
      </c>
      <c r="C285" s="258"/>
      <c r="D285" s="249"/>
      <c r="E285" s="249"/>
      <c r="F285" s="249"/>
      <c r="G285" s="249"/>
      <c r="H285" s="249"/>
      <c r="I285" s="249"/>
      <c r="J285" s="249"/>
      <c r="K285" s="249"/>
    </row>
    <row r="286" spans="1:11">
      <c r="A286" s="205">
        <v>21013</v>
      </c>
      <c r="B286" s="257" t="s">
        <v>303</v>
      </c>
      <c r="C286" s="258"/>
      <c r="D286" s="249"/>
      <c r="E286" s="249"/>
      <c r="F286" s="249"/>
      <c r="G286" s="249"/>
      <c r="H286" s="249"/>
      <c r="I286" s="249"/>
      <c r="J286" s="249"/>
      <c r="K286" s="249"/>
    </row>
    <row r="287" spans="1:11">
      <c r="A287" s="206">
        <v>2101301</v>
      </c>
      <c r="B287" s="257" t="s">
        <v>304</v>
      </c>
      <c r="C287" s="258"/>
      <c r="D287" s="249"/>
      <c r="E287" s="249"/>
      <c r="F287" s="249"/>
      <c r="G287" s="249"/>
      <c r="H287" s="249"/>
      <c r="I287" s="249"/>
      <c r="J287" s="249"/>
      <c r="K287" s="249"/>
    </row>
    <row r="288" spans="1:11">
      <c r="A288" s="206">
        <v>2101399</v>
      </c>
      <c r="B288" s="257" t="s">
        <v>305</v>
      </c>
      <c r="C288" s="258"/>
      <c r="D288" s="249"/>
      <c r="E288" s="249"/>
      <c r="F288" s="249"/>
      <c r="G288" s="249"/>
      <c r="H288" s="249"/>
      <c r="I288" s="249"/>
      <c r="J288" s="249"/>
      <c r="K288" s="249"/>
    </row>
    <row r="289" spans="1:11">
      <c r="A289" s="205">
        <v>21014</v>
      </c>
      <c r="B289" s="257" t="s">
        <v>306</v>
      </c>
      <c r="C289" s="258"/>
      <c r="D289" s="249"/>
      <c r="E289" s="249"/>
      <c r="F289" s="249"/>
      <c r="G289" s="249"/>
      <c r="H289" s="249"/>
      <c r="I289" s="249"/>
      <c r="J289" s="249"/>
      <c r="K289" s="249"/>
    </row>
    <row r="290" spans="1:11">
      <c r="A290" s="206">
        <v>2101401</v>
      </c>
      <c r="B290" s="257" t="s">
        <v>307</v>
      </c>
      <c r="C290" s="258"/>
      <c r="D290" s="249"/>
      <c r="E290" s="249"/>
      <c r="F290" s="249"/>
      <c r="G290" s="249"/>
      <c r="H290" s="249"/>
      <c r="I290" s="249"/>
      <c r="J290" s="249"/>
      <c r="K290" s="249"/>
    </row>
    <row r="291" spans="1:11">
      <c r="A291" s="205">
        <v>21015</v>
      </c>
      <c r="B291" s="257" t="s">
        <v>308</v>
      </c>
      <c r="C291" s="258"/>
      <c r="D291" s="249"/>
      <c r="E291" s="249"/>
      <c r="F291" s="249"/>
      <c r="G291" s="249"/>
      <c r="H291" s="249"/>
      <c r="I291" s="249"/>
      <c r="J291" s="249"/>
      <c r="K291" s="249"/>
    </row>
    <row r="292" spans="1:11">
      <c r="A292" s="206">
        <v>2101501</v>
      </c>
      <c r="B292" s="257" t="s">
        <v>75</v>
      </c>
      <c r="C292" s="258"/>
      <c r="D292" s="249"/>
      <c r="E292" s="249"/>
      <c r="F292" s="249"/>
      <c r="G292" s="249"/>
      <c r="H292" s="249"/>
      <c r="I292" s="249"/>
      <c r="J292" s="249"/>
      <c r="K292" s="249"/>
    </row>
    <row r="293" spans="1:11">
      <c r="A293" s="206">
        <v>2101599</v>
      </c>
      <c r="B293" s="257" t="s">
        <v>309</v>
      </c>
      <c r="C293" s="258"/>
      <c r="D293" s="249"/>
      <c r="E293" s="249"/>
      <c r="F293" s="249"/>
      <c r="G293" s="249"/>
      <c r="H293" s="249"/>
      <c r="I293" s="249"/>
      <c r="J293" s="249"/>
      <c r="K293" s="249"/>
    </row>
    <row r="294" spans="1:11">
      <c r="A294" s="205">
        <v>21099</v>
      </c>
      <c r="B294" s="257" t="s">
        <v>310</v>
      </c>
      <c r="C294" s="258"/>
      <c r="D294" s="249"/>
      <c r="E294" s="249"/>
      <c r="F294" s="249"/>
      <c r="G294" s="249"/>
      <c r="H294" s="249"/>
      <c r="I294" s="249"/>
      <c r="J294" s="249"/>
      <c r="K294" s="249"/>
    </row>
    <row r="295" spans="1:11">
      <c r="A295" s="206">
        <v>2109901</v>
      </c>
      <c r="B295" s="257" t="s">
        <v>311</v>
      </c>
      <c r="C295" s="258"/>
      <c r="D295" s="249"/>
      <c r="E295" s="249"/>
      <c r="F295" s="249"/>
      <c r="G295" s="249"/>
      <c r="H295" s="249"/>
      <c r="I295" s="249"/>
      <c r="J295" s="249"/>
      <c r="K295" s="249"/>
    </row>
    <row r="296" spans="1:11">
      <c r="A296" s="202">
        <v>211</v>
      </c>
      <c r="B296" s="257" t="s">
        <v>312</v>
      </c>
      <c r="C296" s="258">
        <f>SUM(C297:C324)</f>
        <v>98</v>
      </c>
      <c r="D296" s="249"/>
      <c r="E296" s="249"/>
      <c r="F296" s="249"/>
      <c r="G296" s="249"/>
      <c r="H296" s="249"/>
      <c r="I296" s="249"/>
      <c r="J296" s="249"/>
      <c r="K296" s="249"/>
    </row>
    <row r="297" spans="1:11">
      <c r="A297" s="205">
        <v>21101</v>
      </c>
      <c r="B297" s="257" t="s">
        <v>313</v>
      </c>
      <c r="C297" s="258"/>
      <c r="D297" s="249"/>
      <c r="E297" s="249"/>
      <c r="F297" s="249"/>
      <c r="G297" s="249"/>
      <c r="H297" s="249"/>
      <c r="I297" s="249"/>
      <c r="J297" s="249"/>
      <c r="K297" s="249"/>
    </row>
    <row r="298" spans="1:11">
      <c r="A298" s="206">
        <v>2110101</v>
      </c>
      <c r="B298" s="257" t="s">
        <v>75</v>
      </c>
      <c r="C298" s="258"/>
      <c r="D298" s="249"/>
      <c r="E298" s="249"/>
      <c r="F298" s="249"/>
      <c r="G298" s="249"/>
      <c r="H298" s="249"/>
      <c r="I298" s="249"/>
      <c r="J298" s="249"/>
      <c r="K298" s="249"/>
    </row>
    <row r="299" spans="1:11">
      <c r="A299" s="206">
        <v>2110199</v>
      </c>
      <c r="B299" s="257" t="s">
        <v>314</v>
      </c>
      <c r="C299" s="258"/>
      <c r="D299" s="249"/>
      <c r="E299" s="249"/>
      <c r="F299" s="249"/>
      <c r="G299" s="249"/>
      <c r="H299" s="249"/>
      <c r="I299" s="249"/>
      <c r="J299" s="249"/>
      <c r="K299" s="249"/>
    </row>
    <row r="300" spans="1:11">
      <c r="A300" s="205">
        <v>21103</v>
      </c>
      <c r="B300" s="257" t="s">
        <v>315</v>
      </c>
      <c r="C300" s="258"/>
      <c r="D300" s="249"/>
      <c r="E300" s="249"/>
      <c r="F300" s="249"/>
      <c r="G300" s="249"/>
      <c r="H300" s="249"/>
      <c r="I300" s="249"/>
      <c r="J300" s="249"/>
      <c r="K300" s="249"/>
    </row>
    <row r="301" spans="1:11">
      <c r="A301" s="206">
        <v>2110302</v>
      </c>
      <c r="B301" s="257" t="s">
        <v>316</v>
      </c>
      <c r="C301" s="258"/>
      <c r="D301" s="249"/>
      <c r="E301" s="249"/>
      <c r="F301" s="249"/>
      <c r="G301" s="249"/>
      <c r="H301" s="249"/>
      <c r="I301" s="249"/>
      <c r="J301" s="249"/>
      <c r="K301" s="249"/>
    </row>
    <row r="302" spans="1:11">
      <c r="A302" s="206">
        <v>2110304</v>
      </c>
      <c r="B302" s="257" t="s">
        <v>317</v>
      </c>
      <c r="C302" s="258">
        <v>2</v>
      </c>
      <c r="D302" s="249"/>
      <c r="E302" s="249"/>
      <c r="F302" s="249"/>
      <c r="G302" s="249"/>
      <c r="H302" s="249"/>
      <c r="I302" s="249"/>
      <c r="J302" s="249"/>
      <c r="K302" s="249"/>
    </row>
    <row r="303" spans="1:11">
      <c r="A303" s="206">
        <v>2110399</v>
      </c>
      <c r="B303" s="257" t="s">
        <v>318</v>
      </c>
      <c r="C303" s="258"/>
      <c r="D303" s="249"/>
      <c r="E303" s="249"/>
      <c r="F303" s="249"/>
      <c r="G303" s="249"/>
      <c r="H303" s="249"/>
      <c r="I303" s="249"/>
      <c r="J303" s="249"/>
      <c r="K303" s="249"/>
    </row>
    <row r="304" spans="1:11">
      <c r="A304" s="205">
        <v>21104</v>
      </c>
      <c r="B304" s="257" t="s">
        <v>319</v>
      </c>
      <c r="C304" s="258"/>
      <c r="D304" s="249"/>
      <c r="E304" s="249"/>
      <c r="F304" s="249"/>
      <c r="G304" s="249"/>
      <c r="H304" s="249"/>
      <c r="I304" s="249"/>
      <c r="J304" s="249"/>
      <c r="K304" s="249"/>
    </row>
    <row r="305" spans="1:11">
      <c r="A305" s="206">
        <v>2110401</v>
      </c>
      <c r="B305" s="257" t="s">
        <v>320</v>
      </c>
      <c r="C305" s="258"/>
      <c r="D305" s="249"/>
      <c r="E305" s="249"/>
      <c r="F305" s="249"/>
      <c r="G305" s="249"/>
      <c r="H305" s="249"/>
      <c r="I305" s="249"/>
      <c r="J305" s="249"/>
      <c r="K305" s="249"/>
    </row>
    <row r="306" spans="1:11">
      <c r="A306" s="206">
        <v>2110402</v>
      </c>
      <c r="B306" s="257" t="s">
        <v>321</v>
      </c>
      <c r="C306" s="258">
        <v>70</v>
      </c>
      <c r="D306" s="249"/>
      <c r="E306" s="249"/>
      <c r="F306" s="249"/>
      <c r="G306" s="249"/>
      <c r="H306" s="249"/>
      <c r="I306" s="249"/>
      <c r="J306" s="249"/>
      <c r="K306" s="249"/>
    </row>
    <row r="307" spans="1:11">
      <c r="A307" s="206">
        <v>2110499</v>
      </c>
      <c r="B307" s="257" t="s">
        <v>322</v>
      </c>
      <c r="C307" s="258"/>
      <c r="D307" s="249"/>
      <c r="E307" s="249"/>
      <c r="F307" s="249"/>
      <c r="G307" s="249"/>
      <c r="H307" s="249"/>
      <c r="I307" s="249"/>
      <c r="J307" s="249"/>
      <c r="K307" s="249"/>
    </row>
    <row r="308" spans="1:11">
      <c r="A308" s="205">
        <v>21105</v>
      </c>
      <c r="B308" s="257" t="s">
        <v>323</v>
      </c>
      <c r="C308" s="258"/>
      <c r="D308" s="249"/>
      <c r="E308" s="249"/>
      <c r="F308" s="249"/>
      <c r="G308" s="249"/>
      <c r="H308" s="249"/>
      <c r="I308" s="249"/>
      <c r="J308" s="249"/>
      <c r="K308" s="249"/>
    </row>
    <row r="309" spans="1:11">
      <c r="A309" s="206">
        <v>2110501</v>
      </c>
      <c r="B309" s="257" t="s">
        <v>324</v>
      </c>
      <c r="C309" s="258">
        <v>3</v>
      </c>
      <c r="D309" s="249"/>
      <c r="E309" s="249"/>
      <c r="F309" s="249"/>
      <c r="G309" s="249"/>
      <c r="H309" s="249"/>
      <c r="I309" s="249"/>
      <c r="J309" s="249"/>
      <c r="K309" s="249"/>
    </row>
    <row r="310" spans="1:11">
      <c r="A310" s="206">
        <v>2110502</v>
      </c>
      <c r="B310" s="257" t="s">
        <v>325</v>
      </c>
      <c r="C310" s="258"/>
      <c r="D310" s="249"/>
      <c r="E310" s="249"/>
      <c r="F310" s="249"/>
      <c r="G310" s="249"/>
      <c r="H310" s="249"/>
      <c r="I310" s="249"/>
      <c r="J310" s="249"/>
      <c r="K310" s="249"/>
    </row>
    <row r="311" spans="1:11">
      <c r="A311" s="206">
        <v>2110503</v>
      </c>
      <c r="B311" s="257" t="s">
        <v>326</v>
      </c>
      <c r="C311" s="258"/>
      <c r="D311" s="249"/>
      <c r="E311" s="249"/>
      <c r="F311" s="249"/>
      <c r="G311" s="249"/>
      <c r="H311" s="249"/>
      <c r="I311" s="249"/>
      <c r="J311" s="249"/>
      <c r="K311" s="249"/>
    </row>
    <row r="312" spans="1:11">
      <c r="A312" s="206">
        <v>2110507</v>
      </c>
      <c r="B312" s="257" t="s">
        <v>327</v>
      </c>
      <c r="C312" s="258"/>
      <c r="D312" s="249"/>
      <c r="E312" s="249"/>
      <c r="F312" s="249"/>
      <c r="G312" s="249"/>
      <c r="H312" s="249"/>
      <c r="I312" s="249"/>
      <c r="J312" s="249"/>
      <c r="K312" s="249"/>
    </row>
    <row r="313" spans="1:11">
      <c r="A313" s="206">
        <v>2110599</v>
      </c>
      <c r="B313" s="257" t="s">
        <v>328</v>
      </c>
      <c r="C313" s="258"/>
      <c r="D313" s="249"/>
      <c r="E313" s="249"/>
      <c r="F313" s="249"/>
      <c r="G313" s="249"/>
      <c r="H313" s="249"/>
      <c r="I313" s="249"/>
      <c r="J313" s="249"/>
      <c r="K313" s="249"/>
    </row>
    <row r="314" spans="1:11">
      <c r="A314" s="205">
        <v>21106</v>
      </c>
      <c r="B314" s="257" t="s">
        <v>329</v>
      </c>
      <c r="C314" s="258"/>
      <c r="D314" s="249"/>
      <c r="E314" s="249"/>
      <c r="F314" s="249"/>
      <c r="G314" s="249"/>
      <c r="H314" s="249"/>
      <c r="I314" s="249"/>
      <c r="J314" s="249"/>
      <c r="K314" s="249"/>
    </row>
    <row r="315" spans="1:11">
      <c r="A315" s="206">
        <v>2110602</v>
      </c>
      <c r="B315" s="257" t="s">
        <v>330</v>
      </c>
      <c r="C315" s="258"/>
      <c r="D315" s="249"/>
      <c r="E315" s="249"/>
      <c r="F315" s="249"/>
      <c r="G315" s="249"/>
      <c r="H315" s="249"/>
      <c r="I315" s="249"/>
      <c r="J315" s="249"/>
      <c r="K315" s="249"/>
    </row>
    <row r="316" spans="1:11">
      <c r="A316" s="206">
        <v>2110605</v>
      </c>
      <c r="B316" s="257" t="s">
        <v>331</v>
      </c>
      <c r="C316" s="258">
        <v>23</v>
      </c>
      <c r="D316" s="249"/>
      <c r="E316" s="249"/>
      <c r="F316" s="249"/>
      <c r="G316" s="249"/>
      <c r="H316" s="249"/>
      <c r="I316" s="249"/>
      <c r="J316" s="249"/>
      <c r="K316" s="249"/>
    </row>
    <row r="317" spans="1:11">
      <c r="A317" s="206">
        <v>2110699</v>
      </c>
      <c r="B317" s="257" t="s">
        <v>332</v>
      </c>
      <c r="C317" s="258"/>
      <c r="D317" s="249"/>
      <c r="E317" s="249"/>
      <c r="F317" s="249"/>
      <c r="G317" s="249"/>
      <c r="H317" s="249"/>
      <c r="I317" s="249"/>
      <c r="J317" s="249"/>
      <c r="K317" s="249"/>
    </row>
    <row r="318" spans="1:11">
      <c r="A318" s="205">
        <v>21110</v>
      </c>
      <c r="B318" s="257" t="s">
        <v>333</v>
      </c>
      <c r="C318" s="258"/>
      <c r="D318" s="249"/>
      <c r="E318" s="249"/>
      <c r="F318" s="249"/>
      <c r="G318" s="249"/>
      <c r="H318" s="249"/>
      <c r="I318" s="249"/>
      <c r="J318" s="249"/>
      <c r="K318" s="249"/>
    </row>
    <row r="319" spans="1:11">
      <c r="A319" s="206">
        <v>2111001</v>
      </c>
      <c r="B319" s="257" t="s">
        <v>334</v>
      </c>
      <c r="C319" s="258"/>
      <c r="D319" s="249"/>
      <c r="E319" s="249"/>
      <c r="F319" s="249"/>
      <c r="G319" s="249"/>
      <c r="H319" s="249"/>
      <c r="I319" s="249"/>
      <c r="J319" s="249"/>
      <c r="K319" s="249"/>
    </row>
    <row r="320" spans="1:11">
      <c r="A320" s="205">
        <v>21111</v>
      </c>
      <c r="B320" s="257" t="s">
        <v>335</v>
      </c>
      <c r="C320" s="258"/>
      <c r="D320" s="249"/>
      <c r="E320" s="249"/>
      <c r="F320" s="249"/>
      <c r="G320" s="249"/>
      <c r="H320" s="249"/>
      <c r="I320" s="249"/>
      <c r="J320" s="249"/>
      <c r="K320" s="249"/>
    </row>
    <row r="321" spans="1:11">
      <c r="A321" s="206">
        <v>2111101</v>
      </c>
      <c r="B321" s="257" t="s">
        <v>336</v>
      </c>
      <c r="C321" s="258"/>
      <c r="D321" s="249"/>
      <c r="E321" s="249"/>
      <c r="F321" s="249"/>
      <c r="G321" s="249"/>
      <c r="H321" s="249"/>
      <c r="I321" s="249"/>
      <c r="J321" s="249"/>
      <c r="K321" s="249"/>
    </row>
    <row r="322" spans="1:11">
      <c r="A322" s="206">
        <v>2111102</v>
      </c>
      <c r="B322" s="257" t="s">
        <v>337</v>
      </c>
      <c r="C322" s="258"/>
      <c r="D322" s="249"/>
      <c r="E322" s="249"/>
      <c r="F322" s="249"/>
      <c r="G322" s="249"/>
      <c r="H322" s="249"/>
      <c r="I322" s="249"/>
      <c r="J322" s="249"/>
      <c r="K322" s="249"/>
    </row>
    <row r="323" spans="1:11">
      <c r="A323" s="205">
        <v>21199</v>
      </c>
      <c r="B323" s="257" t="s">
        <v>338</v>
      </c>
      <c r="C323" s="258"/>
      <c r="D323" s="249"/>
      <c r="E323" s="249"/>
      <c r="F323" s="249"/>
      <c r="G323" s="249"/>
      <c r="H323" s="249"/>
      <c r="I323" s="249"/>
      <c r="J323" s="249"/>
      <c r="K323" s="249"/>
    </row>
    <row r="324" spans="1:11">
      <c r="A324" s="206">
        <v>2119901</v>
      </c>
      <c r="B324" s="257" t="s">
        <v>339</v>
      </c>
      <c r="C324" s="258"/>
      <c r="D324" s="249"/>
      <c r="E324" s="249"/>
      <c r="F324" s="249"/>
      <c r="G324" s="249"/>
      <c r="H324" s="249"/>
      <c r="I324" s="249"/>
      <c r="J324" s="249"/>
      <c r="K324" s="249"/>
    </row>
    <row r="325" spans="1:11">
      <c r="A325" s="202">
        <v>212</v>
      </c>
      <c r="B325" s="257" t="s">
        <v>340</v>
      </c>
      <c r="C325" s="258">
        <f>SUM(C326:C338)</f>
        <v>204</v>
      </c>
      <c r="D325" s="249"/>
      <c r="E325" s="249"/>
      <c r="F325" s="249"/>
      <c r="G325" s="249"/>
      <c r="H325" s="249"/>
      <c r="I325" s="249"/>
      <c r="J325" s="249"/>
      <c r="K325" s="249"/>
    </row>
    <row r="326" spans="1:11">
      <c r="A326" s="205">
        <v>21201</v>
      </c>
      <c r="B326" s="257" t="s">
        <v>341</v>
      </c>
      <c r="C326" s="258"/>
      <c r="D326" s="249"/>
      <c r="E326" s="249"/>
      <c r="F326" s="249"/>
      <c r="G326" s="249"/>
      <c r="H326" s="249"/>
      <c r="I326" s="249"/>
      <c r="J326" s="249"/>
      <c r="K326" s="249"/>
    </row>
    <row r="327" spans="1:11">
      <c r="A327" s="206">
        <v>2120101</v>
      </c>
      <c r="B327" s="257" t="s">
        <v>75</v>
      </c>
      <c r="C327" s="258"/>
      <c r="D327" s="249"/>
      <c r="E327" s="249"/>
      <c r="F327" s="249"/>
      <c r="G327" s="249"/>
      <c r="H327" s="249"/>
      <c r="I327" s="249"/>
      <c r="J327" s="249"/>
      <c r="K327" s="249"/>
    </row>
    <row r="328" spans="1:11">
      <c r="A328" s="206">
        <v>2120106</v>
      </c>
      <c r="B328" s="257" t="s">
        <v>342</v>
      </c>
      <c r="C328" s="258"/>
      <c r="D328" s="249"/>
      <c r="E328" s="249"/>
      <c r="F328" s="249"/>
      <c r="G328" s="249"/>
      <c r="H328" s="249"/>
      <c r="I328" s="249"/>
      <c r="J328" s="249"/>
      <c r="K328" s="249"/>
    </row>
    <row r="329" spans="1:11">
      <c r="A329" s="206">
        <v>2120199</v>
      </c>
      <c r="B329" s="257" t="s">
        <v>343</v>
      </c>
      <c r="C329" s="258">
        <v>76</v>
      </c>
      <c r="D329" s="249"/>
      <c r="E329" s="249"/>
      <c r="F329" s="249"/>
      <c r="G329" s="249"/>
      <c r="H329" s="249"/>
      <c r="I329" s="249"/>
      <c r="J329" s="249"/>
      <c r="K329" s="249"/>
    </row>
    <row r="330" spans="1:11">
      <c r="A330" s="205">
        <v>21202</v>
      </c>
      <c r="B330" s="257" t="s">
        <v>344</v>
      </c>
      <c r="C330" s="258"/>
      <c r="D330" s="249"/>
      <c r="E330" s="249"/>
      <c r="F330" s="249"/>
      <c r="G330" s="249"/>
      <c r="H330" s="249"/>
      <c r="I330" s="249"/>
      <c r="J330" s="249"/>
      <c r="K330" s="249"/>
    </row>
    <row r="331" spans="1:11">
      <c r="A331" s="206">
        <v>2120201</v>
      </c>
      <c r="B331" s="257" t="s">
        <v>345</v>
      </c>
      <c r="C331" s="258"/>
      <c r="D331" s="249"/>
      <c r="E331" s="249"/>
      <c r="F331" s="249"/>
      <c r="G331" s="249"/>
      <c r="H331" s="249"/>
      <c r="I331" s="249"/>
      <c r="J331" s="249"/>
      <c r="K331" s="249"/>
    </row>
    <row r="332" spans="1:11">
      <c r="A332" s="205">
        <v>21203</v>
      </c>
      <c r="B332" s="257" t="s">
        <v>346</v>
      </c>
      <c r="C332" s="258"/>
      <c r="D332" s="249"/>
      <c r="E332" s="249"/>
      <c r="F332" s="249"/>
      <c r="G332" s="249"/>
      <c r="H332" s="249"/>
      <c r="I332" s="249"/>
      <c r="J332" s="249"/>
      <c r="K332" s="249"/>
    </row>
    <row r="333" spans="1:11">
      <c r="A333" s="206">
        <v>2120303</v>
      </c>
      <c r="B333" s="257" t="s">
        <v>347</v>
      </c>
      <c r="C333" s="258">
        <v>86</v>
      </c>
      <c r="D333" s="249"/>
      <c r="E333" s="249"/>
      <c r="F333" s="249"/>
      <c r="G333" s="249"/>
      <c r="H333" s="249"/>
      <c r="I333" s="249"/>
      <c r="J333" s="249"/>
      <c r="K333" s="249"/>
    </row>
    <row r="334" spans="1:11">
      <c r="A334" s="206">
        <v>2120399</v>
      </c>
      <c r="B334" s="257" t="s">
        <v>348</v>
      </c>
      <c r="C334" s="258"/>
      <c r="D334" s="249"/>
      <c r="E334" s="249"/>
      <c r="F334" s="249"/>
      <c r="G334" s="249"/>
      <c r="H334" s="249"/>
      <c r="I334" s="249"/>
      <c r="J334" s="249"/>
      <c r="K334" s="249"/>
    </row>
    <row r="335" spans="1:11">
      <c r="A335" s="205">
        <v>21205</v>
      </c>
      <c r="B335" s="257" t="s">
        <v>349</v>
      </c>
      <c r="C335" s="258"/>
      <c r="D335" s="249"/>
      <c r="E335" s="249"/>
      <c r="F335" s="249"/>
      <c r="G335" s="249"/>
      <c r="H335" s="249"/>
      <c r="I335" s="249"/>
      <c r="J335" s="249"/>
      <c r="K335" s="249"/>
    </row>
    <row r="336" spans="1:11">
      <c r="A336" s="206">
        <v>2120501</v>
      </c>
      <c r="B336" s="257" t="s">
        <v>350</v>
      </c>
      <c r="C336" s="258">
        <v>42</v>
      </c>
      <c r="D336" s="249"/>
      <c r="E336" s="249"/>
      <c r="F336" s="249"/>
      <c r="G336" s="249"/>
      <c r="H336" s="249"/>
      <c r="I336" s="249"/>
      <c r="J336" s="249"/>
      <c r="K336" s="249"/>
    </row>
    <row r="337" spans="1:11">
      <c r="A337" s="205">
        <v>21299</v>
      </c>
      <c r="B337" s="257" t="s">
        <v>351</v>
      </c>
      <c r="C337" s="258"/>
      <c r="D337" s="249"/>
      <c r="E337" s="249"/>
      <c r="F337" s="249"/>
      <c r="G337" s="249"/>
      <c r="H337" s="249"/>
      <c r="I337" s="249"/>
      <c r="J337" s="249"/>
      <c r="K337" s="249"/>
    </row>
    <row r="338" spans="1:11">
      <c r="A338" s="206">
        <v>2129901</v>
      </c>
      <c r="B338" s="257" t="s">
        <v>352</v>
      </c>
      <c r="C338" s="258"/>
      <c r="D338" s="249"/>
      <c r="E338" s="249"/>
      <c r="F338" s="249"/>
      <c r="G338" s="249"/>
      <c r="H338" s="249"/>
      <c r="I338" s="249"/>
      <c r="J338" s="249"/>
      <c r="K338" s="249"/>
    </row>
    <row r="339" spans="1:11">
      <c r="A339" s="202">
        <v>213</v>
      </c>
      <c r="B339" s="257" t="s">
        <v>353</v>
      </c>
      <c r="C339" s="258">
        <f>SUM(C340:C400)</f>
        <v>1685</v>
      </c>
      <c r="D339" s="249"/>
      <c r="E339" s="249"/>
      <c r="F339" s="249"/>
      <c r="G339" s="249"/>
      <c r="H339" s="249"/>
      <c r="I339" s="249"/>
      <c r="J339" s="249"/>
      <c r="K339" s="249"/>
    </row>
    <row r="340" spans="1:11">
      <c r="A340" s="205">
        <v>21301</v>
      </c>
      <c r="B340" s="257" t="s">
        <v>354</v>
      </c>
      <c r="C340" s="258"/>
      <c r="D340" s="249"/>
      <c r="E340" s="249"/>
      <c r="F340" s="249"/>
      <c r="G340" s="249"/>
      <c r="H340" s="249"/>
      <c r="I340" s="249"/>
      <c r="J340" s="249"/>
      <c r="K340" s="249"/>
    </row>
    <row r="341" spans="1:11">
      <c r="A341" s="206">
        <v>2130101</v>
      </c>
      <c r="B341" s="257" t="s">
        <v>75</v>
      </c>
      <c r="C341" s="258"/>
      <c r="D341" s="249"/>
      <c r="E341" s="249"/>
      <c r="F341" s="249"/>
      <c r="G341" s="249"/>
      <c r="H341" s="249"/>
      <c r="I341" s="249"/>
      <c r="J341" s="249"/>
      <c r="K341" s="249"/>
    </row>
    <row r="342" spans="1:11">
      <c r="A342" s="206">
        <v>2130102</v>
      </c>
      <c r="B342" s="257" t="s">
        <v>76</v>
      </c>
      <c r="C342" s="258"/>
      <c r="D342" s="249"/>
      <c r="E342" s="249"/>
      <c r="F342" s="249"/>
      <c r="G342" s="249"/>
      <c r="H342" s="249"/>
      <c r="I342" s="249"/>
      <c r="J342" s="249"/>
      <c r="K342" s="249"/>
    </row>
    <row r="343" spans="1:11">
      <c r="A343" s="206">
        <v>2130104</v>
      </c>
      <c r="B343" s="257" t="s">
        <v>79</v>
      </c>
      <c r="C343" s="258">
        <v>317</v>
      </c>
      <c r="D343" s="249"/>
      <c r="E343" s="249"/>
      <c r="F343" s="249"/>
      <c r="G343" s="249"/>
      <c r="H343" s="249"/>
      <c r="I343" s="249"/>
      <c r="J343" s="249"/>
      <c r="K343" s="249"/>
    </row>
    <row r="344" spans="1:11">
      <c r="A344" s="206">
        <v>2130106</v>
      </c>
      <c r="B344" s="257" t="s">
        <v>355</v>
      </c>
      <c r="C344" s="258"/>
      <c r="D344" s="249"/>
      <c r="E344" s="249"/>
      <c r="F344" s="249"/>
      <c r="G344" s="249"/>
      <c r="H344" s="249"/>
      <c r="I344" s="249"/>
      <c r="J344" s="249"/>
      <c r="K344" s="249"/>
    </row>
    <row r="345" spans="1:11">
      <c r="A345" s="206">
        <v>2130108</v>
      </c>
      <c r="B345" s="257" t="s">
        <v>356</v>
      </c>
      <c r="C345" s="258">
        <v>19</v>
      </c>
      <c r="D345" s="249"/>
      <c r="E345" s="249"/>
      <c r="F345" s="249"/>
      <c r="G345" s="249"/>
      <c r="H345" s="249"/>
      <c r="I345" s="249"/>
      <c r="J345" s="249"/>
      <c r="K345" s="249"/>
    </row>
    <row r="346" spans="1:11">
      <c r="A346" s="206">
        <v>2130109</v>
      </c>
      <c r="B346" s="257" t="s">
        <v>357</v>
      </c>
      <c r="C346" s="258"/>
      <c r="D346" s="249"/>
      <c r="E346" s="249"/>
      <c r="F346" s="249"/>
      <c r="G346" s="249"/>
      <c r="H346" s="249"/>
      <c r="I346" s="249"/>
      <c r="J346" s="249"/>
      <c r="K346" s="249"/>
    </row>
    <row r="347" spans="1:11">
      <c r="A347" s="206">
        <v>2130110</v>
      </c>
      <c r="B347" s="257" t="s">
        <v>358</v>
      </c>
      <c r="C347" s="258"/>
      <c r="D347" s="249"/>
      <c r="E347" s="249"/>
      <c r="F347" s="249"/>
      <c r="G347" s="249"/>
      <c r="H347" s="249"/>
      <c r="I347" s="249"/>
      <c r="J347" s="249"/>
      <c r="K347" s="249"/>
    </row>
    <row r="348" spans="1:11">
      <c r="A348" s="206">
        <v>2130111</v>
      </c>
      <c r="B348" s="257" t="s">
        <v>359</v>
      </c>
      <c r="C348" s="258"/>
      <c r="D348" s="249"/>
      <c r="E348" s="249"/>
      <c r="F348" s="249"/>
      <c r="G348" s="249"/>
      <c r="H348" s="249"/>
      <c r="I348" s="249"/>
      <c r="J348" s="249"/>
      <c r="K348" s="249"/>
    </row>
    <row r="349" spans="1:11">
      <c r="A349" s="206">
        <v>2130119</v>
      </c>
      <c r="B349" s="257" t="s">
        <v>360</v>
      </c>
      <c r="C349" s="258">
        <v>3</v>
      </c>
      <c r="D349" s="249"/>
      <c r="E349" s="249"/>
      <c r="F349" s="249"/>
      <c r="G349" s="249"/>
      <c r="H349" s="249"/>
      <c r="I349" s="249"/>
      <c r="J349" s="249"/>
      <c r="K349" s="249"/>
    </row>
    <row r="350" spans="1:11">
      <c r="A350" s="206">
        <v>2130122</v>
      </c>
      <c r="B350" s="257" t="s">
        <v>361</v>
      </c>
      <c r="C350" s="258"/>
      <c r="D350" s="249"/>
      <c r="E350" s="249"/>
      <c r="F350" s="249"/>
      <c r="G350" s="249"/>
      <c r="H350" s="249"/>
      <c r="I350" s="249"/>
      <c r="J350" s="249"/>
      <c r="K350" s="249"/>
    </row>
    <row r="351" spans="1:11">
      <c r="A351" s="206">
        <v>2130124</v>
      </c>
      <c r="B351" s="257" t="s">
        <v>362</v>
      </c>
      <c r="C351" s="258"/>
      <c r="D351" s="249"/>
      <c r="E351" s="249"/>
      <c r="F351" s="249"/>
      <c r="G351" s="249"/>
      <c r="H351" s="249"/>
      <c r="I351" s="249"/>
      <c r="J351" s="249"/>
      <c r="K351" s="249"/>
    </row>
    <row r="352" spans="1:11">
      <c r="A352" s="206">
        <v>2130135</v>
      </c>
      <c r="B352" s="257" t="s">
        <v>363</v>
      </c>
      <c r="C352" s="258"/>
      <c r="D352" s="249"/>
      <c r="E352" s="249"/>
      <c r="F352" s="249"/>
      <c r="G352" s="249"/>
      <c r="H352" s="249"/>
      <c r="I352" s="249"/>
      <c r="J352" s="249"/>
      <c r="K352" s="249"/>
    </row>
    <row r="353" spans="1:11">
      <c r="A353" s="206">
        <v>2130153</v>
      </c>
      <c r="B353" s="257" t="s">
        <v>364</v>
      </c>
      <c r="C353" s="258"/>
      <c r="D353" s="249"/>
      <c r="E353" s="249"/>
      <c r="F353" s="249"/>
      <c r="G353" s="249"/>
      <c r="H353" s="249"/>
      <c r="I353" s="249"/>
      <c r="J353" s="249"/>
      <c r="K353" s="249"/>
    </row>
    <row r="354" spans="1:11">
      <c r="A354" s="206">
        <v>2130199</v>
      </c>
      <c r="B354" s="257" t="s">
        <v>365</v>
      </c>
      <c r="C354" s="258"/>
      <c r="D354" s="249"/>
      <c r="E354" s="249"/>
      <c r="F354" s="249"/>
      <c r="G354" s="249"/>
      <c r="H354" s="249"/>
      <c r="I354" s="249"/>
      <c r="J354" s="249"/>
      <c r="K354" s="249"/>
    </row>
    <row r="355" spans="1:11">
      <c r="A355" s="205">
        <v>21302</v>
      </c>
      <c r="B355" s="257" t="s">
        <v>366</v>
      </c>
      <c r="C355" s="258"/>
      <c r="D355" s="249"/>
      <c r="E355" s="249"/>
      <c r="F355" s="249"/>
      <c r="G355" s="249"/>
      <c r="H355" s="249"/>
      <c r="I355" s="249"/>
      <c r="J355" s="249"/>
      <c r="K355" s="249"/>
    </row>
    <row r="356" spans="1:11">
      <c r="A356" s="206">
        <v>2130201</v>
      </c>
      <c r="B356" s="257" t="s">
        <v>75</v>
      </c>
      <c r="C356" s="258"/>
      <c r="D356" s="249"/>
      <c r="E356" s="249"/>
      <c r="F356" s="249"/>
      <c r="G356" s="249"/>
      <c r="H356" s="249"/>
      <c r="I356" s="249"/>
      <c r="J356" s="249"/>
      <c r="K356" s="249"/>
    </row>
    <row r="357" spans="1:11">
      <c r="A357" s="206">
        <v>2130204</v>
      </c>
      <c r="B357" s="257" t="s">
        <v>367</v>
      </c>
      <c r="C357" s="258"/>
      <c r="D357" s="249"/>
      <c r="E357" s="249"/>
      <c r="F357" s="249"/>
      <c r="G357" s="249"/>
      <c r="H357" s="249"/>
      <c r="I357" s="249"/>
      <c r="J357" s="249"/>
      <c r="K357" s="249"/>
    </row>
    <row r="358" spans="1:11">
      <c r="A358" s="206">
        <v>2130205</v>
      </c>
      <c r="B358" s="257" t="s">
        <v>368</v>
      </c>
      <c r="C358" s="258">
        <v>5</v>
      </c>
      <c r="D358" s="249"/>
      <c r="E358" s="249"/>
      <c r="F358" s="249"/>
      <c r="G358" s="249"/>
      <c r="H358" s="249"/>
      <c r="I358" s="249"/>
      <c r="J358" s="249"/>
      <c r="K358" s="249"/>
    </row>
    <row r="359" spans="1:11">
      <c r="A359" s="206">
        <v>2130207</v>
      </c>
      <c r="B359" s="257" t="s">
        <v>369</v>
      </c>
      <c r="C359" s="258">
        <v>2</v>
      </c>
      <c r="D359" s="249"/>
      <c r="E359" s="249"/>
      <c r="F359" s="249"/>
      <c r="G359" s="249"/>
      <c r="H359" s="249"/>
      <c r="I359" s="249"/>
      <c r="J359" s="249"/>
      <c r="K359" s="249"/>
    </row>
    <row r="360" spans="1:11">
      <c r="A360" s="206">
        <v>2130209</v>
      </c>
      <c r="B360" s="257" t="s">
        <v>370</v>
      </c>
      <c r="C360" s="258">
        <v>3</v>
      </c>
      <c r="D360" s="249"/>
      <c r="E360" s="249"/>
      <c r="F360" s="249"/>
      <c r="G360" s="249"/>
      <c r="H360" s="249"/>
      <c r="I360" s="249"/>
      <c r="J360" s="249"/>
      <c r="K360" s="249"/>
    </row>
    <row r="361" spans="1:11">
      <c r="A361" s="206">
        <v>2130210</v>
      </c>
      <c r="B361" s="257" t="s">
        <v>371</v>
      </c>
      <c r="C361" s="258"/>
      <c r="D361" s="249"/>
      <c r="E361" s="249"/>
      <c r="F361" s="249"/>
      <c r="G361" s="249"/>
      <c r="H361" s="249"/>
      <c r="I361" s="249"/>
      <c r="J361" s="249"/>
      <c r="K361" s="249"/>
    </row>
    <row r="362" spans="1:11">
      <c r="A362" s="206">
        <v>2130211</v>
      </c>
      <c r="B362" s="257" t="s">
        <v>372</v>
      </c>
      <c r="C362" s="258"/>
      <c r="D362" s="249"/>
      <c r="E362" s="249"/>
      <c r="F362" s="249"/>
      <c r="G362" s="249"/>
      <c r="H362" s="249"/>
      <c r="I362" s="249"/>
      <c r="J362" s="249"/>
      <c r="K362" s="249"/>
    </row>
    <row r="363" spans="1:11">
      <c r="A363" s="206">
        <v>2130212</v>
      </c>
      <c r="B363" s="257" t="s">
        <v>373</v>
      </c>
      <c r="C363" s="258"/>
      <c r="D363" s="249"/>
      <c r="E363" s="249"/>
      <c r="F363" s="249"/>
      <c r="G363" s="249"/>
      <c r="H363" s="249"/>
      <c r="I363" s="249"/>
      <c r="J363" s="249"/>
      <c r="K363" s="249"/>
    </row>
    <row r="364" spans="1:11">
      <c r="A364" s="206">
        <v>2130213</v>
      </c>
      <c r="B364" s="257" t="s">
        <v>374</v>
      </c>
      <c r="C364" s="258"/>
      <c r="D364" s="249"/>
      <c r="E364" s="249"/>
      <c r="F364" s="249"/>
      <c r="G364" s="249"/>
      <c r="H364" s="249"/>
      <c r="I364" s="249"/>
      <c r="J364" s="249"/>
      <c r="K364" s="249"/>
    </row>
    <row r="365" spans="1:11">
      <c r="A365" s="206">
        <v>2130221</v>
      </c>
      <c r="B365" s="257" t="s">
        <v>375</v>
      </c>
      <c r="C365" s="258"/>
      <c r="D365" s="249"/>
      <c r="E365" s="249"/>
      <c r="F365" s="249"/>
      <c r="G365" s="249"/>
      <c r="H365" s="249"/>
      <c r="I365" s="249"/>
      <c r="J365" s="249"/>
      <c r="K365" s="249"/>
    </row>
    <row r="366" spans="1:11">
      <c r="A366" s="206">
        <v>2130226</v>
      </c>
      <c r="B366" s="257" t="s">
        <v>376</v>
      </c>
      <c r="C366" s="258"/>
      <c r="D366" s="249"/>
      <c r="E366" s="249"/>
      <c r="F366" s="249"/>
      <c r="G366" s="249"/>
      <c r="H366" s="249"/>
      <c r="I366" s="249"/>
      <c r="J366" s="249"/>
      <c r="K366" s="249"/>
    </row>
    <row r="367" spans="1:11">
      <c r="A367" s="206">
        <v>2130234</v>
      </c>
      <c r="B367" s="257" t="s">
        <v>377</v>
      </c>
      <c r="C367" s="258">
        <v>52</v>
      </c>
      <c r="D367" s="249"/>
      <c r="E367" s="249"/>
      <c r="F367" s="249"/>
      <c r="G367" s="249"/>
      <c r="H367" s="249"/>
      <c r="I367" s="249"/>
      <c r="J367" s="249"/>
      <c r="K367" s="249"/>
    </row>
    <row r="368" spans="1:11">
      <c r="A368" s="206">
        <v>2130299</v>
      </c>
      <c r="B368" s="257" t="s">
        <v>378</v>
      </c>
      <c r="C368" s="258">
        <v>158</v>
      </c>
      <c r="D368" s="249"/>
      <c r="E368" s="249"/>
      <c r="F368" s="249"/>
      <c r="G368" s="249"/>
      <c r="H368" s="249"/>
      <c r="I368" s="249"/>
      <c r="J368" s="249"/>
      <c r="K368" s="249"/>
    </row>
    <row r="369" spans="1:11">
      <c r="A369" s="205">
        <v>21303</v>
      </c>
      <c r="B369" s="257" t="s">
        <v>379</v>
      </c>
      <c r="C369" s="258"/>
      <c r="D369" s="249"/>
      <c r="E369" s="249"/>
      <c r="F369" s="249"/>
      <c r="G369" s="249"/>
      <c r="H369" s="249"/>
      <c r="I369" s="249"/>
      <c r="J369" s="249"/>
      <c r="K369" s="249"/>
    </row>
    <row r="370" spans="1:11">
      <c r="A370" s="206">
        <v>2130301</v>
      </c>
      <c r="B370" s="257" t="s">
        <v>75</v>
      </c>
      <c r="C370" s="258"/>
      <c r="D370" s="249"/>
      <c r="E370" s="249"/>
      <c r="F370" s="249"/>
      <c r="G370" s="249"/>
      <c r="H370" s="249"/>
      <c r="I370" s="249"/>
      <c r="J370" s="249"/>
      <c r="K370" s="249"/>
    </row>
    <row r="371" spans="1:11">
      <c r="A371" s="206">
        <v>2130304</v>
      </c>
      <c r="B371" s="257" t="s">
        <v>380</v>
      </c>
      <c r="C371" s="258"/>
      <c r="D371" s="249"/>
      <c r="E371" s="249"/>
      <c r="F371" s="249"/>
      <c r="G371" s="249"/>
      <c r="H371" s="249"/>
      <c r="I371" s="249"/>
      <c r="J371" s="249"/>
      <c r="K371" s="249"/>
    </row>
    <row r="372" spans="1:11">
      <c r="A372" s="206">
        <v>2130305</v>
      </c>
      <c r="B372" s="257" t="s">
        <v>381</v>
      </c>
      <c r="C372" s="258"/>
      <c r="D372" s="249"/>
      <c r="E372" s="249"/>
      <c r="F372" s="249"/>
      <c r="G372" s="249"/>
      <c r="H372" s="249"/>
      <c r="I372" s="249"/>
      <c r="J372" s="249"/>
      <c r="K372" s="249"/>
    </row>
    <row r="373" spans="1:11">
      <c r="A373" s="206">
        <v>2130306</v>
      </c>
      <c r="B373" s="257" t="s">
        <v>382</v>
      </c>
      <c r="C373" s="258"/>
      <c r="D373" s="249"/>
      <c r="E373" s="249"/>
      <c r="F373" s="249"/>
      <c r="G373" s="249"/>
      <c r="H373" s="249"/>
      <c r="I373" s="249"/>
      <c r="J373" s="249"/>
      <c r="K373" s="249"/>
    </row>
    <row r="374" spans="1:11">
      <c r="A374" s="206">
        <v>2130308</v>
      </c>
      <c r="B374" s="257" t="s">
        <v>383</v>
      </c>
      <c r="C374" s="258"/>
      <c r="D374" s="249"/>
      <c r="E374" s="249"/>
      <c r="F374" s="249"/>
      <c r="G374" s="249"/>
      <c r="H374" s="249"/>
      <c r="I374" s="249"/>
      <c r="J374" s="249"/>
      <c r="K374" s="249"/>
    </row>
    <row r="375" spans="1:11">
      <c r="A375" s="206">
        <v>2130310</v>
      </c>
      <c r="B375" s="257" t="s">
        <v>384</v>
      </c>
      <c r="C375" s="258"/>
      <c r="D375" s="249"/>
      <c r="E375" s="249"/>
      <c r="F375" s="249"/>
      <c r="G375" s="249"/>
      <c r="H375" s="249"/>
      <c r="I375" s="249"/>
      <c r="J375" s="249"/>
      <c r="K375" s="249"/>
    </row>
    <row r="376" spans="1:11">
      <c r="A376" s="206">
        <v>2130311</v>
      </c>
      <c r="B376" s="257" t="s">
        <v>385</v>
      </c>
      <c r="C376" s="258"/>
      <c r="D376" s="249"/>
      <c r="E376" s="249"/>
      <c r="F376" s="249"/>
      <c r="G376" s="249"/>
      <c r="H376" s="249"/>
      <c r="I376" s="249"/>
      <c r="J376" s="249"/>
      <c r="K376" s="249"/>
    </row>
    <row r="377" spans="1:11">
      <c r="A377" s="206">
        <v>2130314</v>
      </c>
      <c r="B377" s="257" t="s">
        <v>386</v>
      </c>
      <c r="C377" s="258"/>
      <c r="D377" s="249"/>
      <c r="E377" s="249"/>
      <c r="F377" s="249"/>
      <c r="G377" s="249"/>
      <c r="H377" s="249"/>
      <c r="I377" s="249"/>
      <c r="J377" s="249"/>
      <c r="K377" s="249"/>
    </row>
    <row r="378" spans="1:11">
      <c r="A378" s="206">
        <v>2130316</v>
      </c>
      <c r="B378" s="257" t="s">
        <v>387</v>
      </c>
      <c r="C378" s="258"/>
      <c r="D378" s="249"/>
      <c r="E378" s="249"/>
      <c r="F378" s="249"/>
      <c r="G378" s="249"/>
      <c r="H378" s="249"/>
      <c r="I378" s="249"/>
      <c r="J378" s="249"/>
      <c r="K378" s="249"/>
    </row>
    <row r="379" spans="1:11">
      <c r="A379" s="206">
        <v>2130319</v>
      </c>
      <c r="B379" s="257" t="s">
        <v>388</v>
      </c>
      <c r="C379" s="258"/>
      <c r="D379" s="249"/>
      <c r="E379" s="249"/>
      <c r="F379" s="249"/>
      <c r="G379" s="249"/>
      <c r="H379" s="249"/>
      <c r="I379" s="249"/>
      <c r="J379" s="249"/>
      <c r="K379" s="249"/>
    </row>
    <row r="380" spans="1:11">
      <c r="A380" s="206">
        <v>2130321</v>
      </c>
      <c r="B380" s="257" t="s">
        <v>389</v>
      </c>
      <c r="C380" s="258"/>
      <c r="D380" s="249"/>
      <c r="E380" s="249"/>
      <c r="F380" s="249"/>
      <c r="G380" s="249"/>
      <c r="H380" s="249"/>
      <c r="I380" s="249"/>
      <c r="J380" s="249"/>
      <c r="K380" s="249"/>
    </row>
    <row r="381" spans="1:11">
      <c r="A381" s="206">
        <v>2130335</v>
      </c>
      <c r="B381" s="257" t="s">
        <v>390</v>
      </c>
      <c r="C381" s="258">
        <v>35</v>
      </c>
      <c r="D381" s="249"/>
      <c r="E381" s="249"/>
      <c r="F381" s="249"/>
      <c r="G381" s="249"/>
      <c r="H381" s="249"/>
      <c r="I381" s="249"/>
      <c r="J381" s="249"/>
      <c r="K381" s="249"/>
    </row>
    <row r="382" spans="1:11">
      <c r="A382" s="206">
        <v>2130399</v>
      </c>
      <c r="B382" s="257" t="s">
        <v>391</v>
      </c>
      <c r="C382" s="258">
        <v>166</v>
      </c>
      <c r="D382" s="249"/>
      <c r="E382" s="249"/>
      <c r="F382" s="249"/>
      <c r="G382" s="249"/>
      <c r="H382" s="249"/>
      <c r="I382" s="249"/>
      <c r="J382" s="249"/>
      <c r="K382" s="249"/>
    </row>
    <row r="383" spans="1:11">
      <c r="A383" s="205">
        <v>21305</v>
      </c>
      <c r="B383" s="257" t="s">
        <v>392</v>
      </c>
      <c r="C383" s="258"/>
      <c r="D383" s="249"/>
      <c r="E383" s="249"/>
      <c r="F383" s="249"/>
      <c r="G383" s="249"/>
      <c r="H383" s="249"/>
      <c r="I383" s="249"/>
      <c r="J383" s="249"/>
      <c r="K383" s="249"/>
    </row>
    <row r="384" spans="1:11">
      <c r="A384" s="206">
        <v>2130501</v>
      </c>
      <c r="B384" s="257" t="s">
        <v>75</v>
      </c>
      <c r="C384" s="258"/>
      <c r="D384" s="249"/>
      <c r="E384" s="249"/>
      <c r="F384" s="249"/>
      <c r="G384" s="249"/>
      <c r="H384" s="249"/>
      <c r="I384" s="249"/>
      <c r="J384" s="249"/>
      <c r="K384" s="249"/>
    </row>
    <row r="385" spans="1:11">
      <c r="A385" s="206">
        <v>2130504</v>
      </c>
      <c r="B385" s="257" t="s">
        <v>393</v>
      </c>
      <c r="C385" s="258">
        <v>303</v>
      </c>
      <c r="D385" s="249"/>
      <c r="E385" s="249"/>
      <c r="F385" s="249"/>
      <c r="G385" s="249"/>
      <c r="H385" s="249"/>
      <c r="I385" s="249"/>
      <c r="J385" s="249"/>
      <c r="K385" s="249"/>
    </row>
    <row r="386" spans="1:11">
      <c r="A386" s="206">
        <v>2130505</v>
      </c>
      <c r="B386" s="257" t="s">
        <v>394</v>
      </c>
      <c r="C386" s="258">
        <v>156</v>
      </c>
      <c r="D386" s="249"/>
      <c r="E386" s="249"/>
      <c r="F386" s="249"/>
      <c r="G386" s="249"/>
      <c r="H386" s="249"/>
      <c r="I386" s="249"/>
      <c r="J386" s="249"/>
      <c r="K386" s="249"/>
    </row>
    <row r="387" spans="1:11">
      <c r="A387" s="206">
        <v>2130506</v>
      </c>
      <c r="B387" s="257" t="s">
        <v>395</v>
      </c>
      <c r="C387" s="258">
        <v>10</v>
      </c>
      <c r="D387" s="249"/>
      <c r="E387" s="249"/>
      <c r="F387" s="249"/>
      <c r="G387" s="249"/>
      <c r="H387" s="249"/>
      <c r="I387" s="249"/>
      <c r="J387" s="249"/>
      <c r="K387" s="249"/>
    </row>
    <row r="388" spans="1:11">
      <c r="A388" s="206">
        <v>2130507</v>
      </c>
      <c r="B388" s="257" t="s">
        <v>396</v>
      </c>
      <c r="C388" s="258"/>
      <c r="D388" s="249"/>
      <c r="E388" s="249"/>
      <c r="F388" s="249"/>
      <c r="G388" s="249"/>
      <c r="H388" s="249"/>
      <c r="I388" s="249"/>
      <c r="J388" s="249"/>
      <c r="K388" s="249"/>
    </row>
    <row r="389" spans="1:11">
      <c r="A389" s="206">
        <v>2130550</v>
      </c>
      <c r="B389" s="257" t="s">
        <v>397</v>
      </c>
      <c r="C389" s="258"/>
      <c r="D389" s="249"/>
      <c r="E389" s="249"/>
      <c r="F389" s="249"/>
      <c r="G389" s="249"/>
      <c r="H389" s="249"/>
      <c r="I389" s="249"/>
      <c r="J389" s="249"/>
      <c r="K389" s="249"/>
    </row>
    <row r="390" spans="1:11">
      <c r="A390" s="206">
        <v>2130599</v>
      </c>
      <c r="B390" s="257" t="s">
        <v>398</v>
      </c>
      <c r="C390" s="258">
        <v>16</v>
      </c>
      <c r="D390" s="249"/>
      <c r="E390" s="249"/>
      <c r="F390" s="249"/>
      <c r="G390" s="249"/>
      <c r="H390" s="249"/>
      <c r="I390" s="249"/>
      <c r="J390" s="249"/>
      <c r="K390" s="249"/>
    </row>
    <row r="391" spans="1:11">
      <c r="A391" s="205">
        <v>21307</v>
      </c>
      <c r="B391" s="257" t="s">
        <v>399</v>
      </c>
      <c r="C391" s="258"/>
      <c r="D391" s="249"/>
      <c r="E391" s="249"/>
      <c r="F391" s="249"/>
      <c r="G391" s="249"/>
      <c r="H391" s="249"/>
      <c r="I391" s="249"/>
      <c r="J391" s="249"/>
      <c r="K391" s="249"/>
    </row>
    <row r="392" spans="1:11">
      <c r="A392" s="206">
        <v>2130701</v>
      </c>
      <c r="B392" s="257" t="s">
        <v>400</v>
      </c>
      <c r="C392" s="258">
        <v>85</v>
      </c>
      <c r="D392" s="249"/>
      <c r="E392" s="249"/>
      <c r="F392" s="249"/>
      <c r="G392" s="249"/>
      <c r="H392" s="249"/>
      <c r="I392" s="249"/>
      <c r="J392" s="249"/>
      <c r="K392" s="249"/>
    </row>
    <row r="393" spans="1:11">
      <c r="A393" s="206">
        <v>2130705</v>
      </c>
      <c r="B393" s="257" t="s">
        <v>401</v>
      </c>
      <c r="C393" s="258">
        <v>329</v>
      </c>
      <c r="D393" s="249"/>
      <c r="E393" s="249"/>
      <c r="F393" s="249"/>
      <c r="G393" s="249"/>
      <c r="H393" s="249"/>
      <c r="I393" s="249"/>
      <c r="J393" s="249"/>
      <c r="K393" s="249"/>
    </row>
    <row r="394" spans="1:11">
      <c r="A394" s="206">
        <v>2130799</v>
      </c>
      <c r="B394" s="257" t="s">
        <v>402</v>
      </c>
      <c r="C394" s="258">
        <v>25</v>
      </c>
      <c r="D394" s="249"/>
      <c r="E394" s="249"/>
      <c r="F394" s="249"/>
      <c r="G394" s="249"/>
      <c r="H394" s="249"/>
      <c r="I394" s="249"/>
      <c r="J394" s="249"/>
      <c r="K394" s="249"/>
    </row>
    <row r="395" spans="1:11">
      <c r="A395" s="205">
        <v>21308</v>
      </c>
      <c r="B395" s="257" t="s">
        <v>403</v>
      </c>
      <c r="C395" s="258"/>
      <c r="D395" s="249"/>
      <c r="E395" s="249"/>
      <c r="F395" s="249"/>
      <c r="G395" s="249"/>
      <c r="H395" s="249"/>
      <c r="I395" s="249"/>
      <c r="J395" s="249"/>
      <c r="K395" s="249"/>
    </row>
    <row r="396" spans="1:11">
      <c r="A396" s="206">
        <v>2130803</v>
      </c>
      <c r="B396" s="257" t="s">
        <v>404</v>
      </c>
      <c r="C396" s="258"/>
      <c r="D396" s="249"/>
      <c r="E396" s="249"/>
      <c r="F396" s="249"/>
      <c r="G396" s="249"/>
      <c r="H396" s="249"/>
      <c r="I396" s="249"/>
      <c r="J396" s="249"/>
      <c r="K396" s="249"/>
    </row>
    <row r="397" spans="1:11">
      <c r="A397" s="206">
        <v>2130804</v>
      </c>
      <c r="B397" s="257" t="s">
        <v>405</v>
      </c>
      <c r="C397" s="258">
        <v>1</v>
      </c>
      <c r="D397" s="249"/>
      <c r="E397" s="249"/>
      <c r="F397" s="249"/>
      <c r="G397" s="249"/>
      <c r="H397" s="249"/>
      <c r="I397" s="249"/>
      <c r="J397" s="249"/>
      <c r="K397" s="249"/>
    </row>
    <row r="398" spans="1:11">
      <c r="A398" s="206">
        <v>2130899</v>
      </c>
      <c r="B398" s="257" t="s">
        <v>406</v>
      </c>
      <c r="C398" s="258"/>
      <c r="D398" s="249"/>
      <c r="E398" s="249"/>
      <c r="F398" s="249"/>
      <c r="G398" s="249"/>
      <c r="H398" s="249"/>
      <c r="I398" s="249"/>
      <c r="J398" s="249"/>
      <c r="K398" s="249"/>
    </row>
    <row r="399" spans="1:11">
      <c r="A399" s="205">
        <v>21399</v>
      </c>
      <c r="B399" s="257" t="s">
        <v>407</v>
      </c>
      <c r="C399" s="258"/>
      <c r="D399" s="249"/>
      <c r="E399" s="249"/>
      <c r="F399" s="249"/>
      <c r="G399" s="249"/>
      <c r="H399" s="249"/>
      <c r="I399" s="249"/>
      <c r="J399" s="249"/>
      <c r="K399" s="249"/>
    </row>
    <row r="400" spans="1:11">
      <c r="A400" s="206">
        <v>2139999</v>
      </c>
      <c r="B400" s="257" t="s">
        <v>408</v>
      </c>
      <c r="C400" s="258"/>
      <c r="D400" s="249"/>
      <c r="E400" s="249"/>
      <c r="F400" s="249"/>
      <c r="G400" s="249"/>
      <c r="H400" s="249"/>
      <c r="I400" s="249"/>
      <c r="J400" s="249"/>
      <c r="K400" s="249"/>
    </row>
    <row r="401" spans="1:11">
      <c r="A401" s="202">
        <v>214</v>
      </c>
      <c r="B401" s="257" t="s">
        <v>409</v>
      </c>
      <c r="C401" s="258">
        <f>SUM(C402:C421)</f>
        <v>111</v>
      </c>
      <c r="D401" s="249"/>
      <c r="E401" s="249"/>
      <c r="F401" s="249"/>
      <c r="G401" s="249"/>
      <c r="H401" s="249"/>
      <c r="I401" s="249"/>
      <c r="J401" s="249"/>
      <c r="K401" s="249"/>
    </row>
    <row r="402" spans="1:11">
      <c r="A402" s="205">
        <v>21401</v>
      </c>
      <c r="B402" s="257" t="s">
        <v>410</v>
      </c>
      <c r="C402" s="258"/>
      <c r="D402" s="249"/>
      <c r="E402" s="249"/>
      <c r="F402" s="249"/>
      <c r="G402" s="249"/>
      <c r="H402" s="249"/>
      <c r="I402" s="249"/>
      <c r="J402" s="249"/>
      <c r="K402" s="249"/>
    </row>
    <row r="403" spans="1:11">
      <c r="A403" s="206">
        <v>2140101</v>
      </c>
      <c r="B403" s="257" t="s">
        <v>75</v>
      </c>
      <c r="C403" s="258"/>
      <c r="D403" s="249"/>
      <c r="E403" s="249"/>
      <c r="F403" s="249"/>
      <c r="G403" s="249"/>
      <c r="H403" s="249"/>
      <c r="I403" s="249"/>
      <c r="J403" s="249"/>
      <c r="K403" s="249"/>
    </row>
    <row r="404" spans="1:11">
      <c r="A404" s="206">
        <v>2140104</v>
      </c>
      <c r="B404" s="257" t="s">
        <v>411</v>
      </c>
      <c r="C404" s="258">
        <v>54</v>
      </c>
      <c r="D404" s="249"/>
      <c r="E404" s="249"/>
      <c r="F404" s="249"/>
      <c r="G404" s="249"/>
      <c r="H404" s="249"/>
      <c r="I404" s="249"/>
      <c r="J404" s="249"/>
      <c r="K404" s="249"/>
    </row>
    <row r="405" spans="1:11">
      <c r="A405" s="206">
        <v>2140106</v>
      </c>
      <c r="B405" s="257" t="s">
        <v>412</v>
      </c>
      <c r="C405" s="258">
        <v>21</v>
      </c>
      <c r="D405" s="249"/>
      <c r="E405" s="249"/>
      <c r="F405" s="249"/>
      <c r="G405" s="249"/>
      <c r="H405" s="249"/>
      <c r="I405" s="249"/>
      <c r="J405" s="249"/>
      <c r="K405" s="249"/>
    </row>
    <row r="406" spans="1:11">
      <c r="A406" s="206">
        <v>2140110</v>
      </c>
      <c r="B406" s="257" t="s">
        <v>413</v>
      </c>
      <c r="C406" s="258"/>
      <c r="D406" s="249"/>
      <c r="E406" s="249"/>
      <c r="F406" s="249"/>
      <c r="G406" s="249"/>
      <c r="H406" s="249"/>
      <c r="I406" s="249"/>
      <c r="J406" s="249"/>
      <c r="K406" s="249"/>
    </row>
    <row r="407" spans="1:11">
      <c r="A407" s="206">
        <v>2140112</v>
      </c>
      <c r="B407" s="257" t="s">
        <v>414</v>
      </c>
      <c r="C407" s="258"/>
      <c r="D407" s="249"/>
      <c r="E407" s="249"/>
      <c r="F407" s="249"/>
      <c r="G407" s="249"/>
      <c r="H407" s="249"/>
      <c r="I407" s="249"/>
      <c r="J407" s="249"/>
      <c r="K407" s="249"/>
    </row>
    <row r="408" spans="1:11">
      <c r="A408" s="206">
        <v>2140123</v>
      </c>
      <c r="B408" s="257" t="s">
        <v>415</v>
      </c>
      <c r="C408" s="258"/>
      <c r="D408" s="249"/>
      <c r="E408" s="249"/>
      <c r="F408" s="249"/>
      <c r="G408" s="249"/>
      <c r="H408" s="249"/>
      <c r="I408" s="249"/>
      <c r="J408" s="249"/>
      <c r="K408" s="249"/>
    </row>
    <row r="409" spans="1:11">
      <c r="A409" s="206">
        <v>2140128</v>
      </c>
      <c r="B409" s="257" t="s">
        <v>416</v>
      </c>
      <c r="C409" s="258"/>
      <c r="D409" s="249"/>
      <c r="E409" s="249"/>
      <c r="F409" s="249"/>
      <c r="G409" s="249"/>
      <c r="H409" s="249"/>
      <c r="I409" s="249"/>
      <c r="J409" s="249"/>
      <c r="K409" s="249"/>
    </row>
    <row r="410" spans="1:11">
      <c r="A410" s="206">
        <v>2140131</v>
      </c>
      <c r="B410" s="257" t="s">
        <v>417</v>
      </c>
      <c r="C410" s="258"/>
      <c r="D410" s="249"/>
      <c r="E410" s="249"/>
      <c r="F410" s="249"/>
      <c r="G410" s="249"/>
      <c r="H410" s="249"/>
      <c r="I410" s="249"/>
      <c r="J410" s="249"/>
      <c r="K410" s="249"/>
    </row>
    <row r="411" spans="1:11">
      <c r="A411" s="206">
        <v>2140136</v>
      </c>
      <c r="B411" s="257" t="s">
        <v>418</v>
      </c>
      <c r="C411" s="258"/>
      <c r="D411" s="249"/>
      <c r="E411" s="249"/>
      <c r="F411" s="249"/>
      <c r="G411" s="249"/>
      <c r="H411" s="249"/>
      <c r="I411" s="249"/>
      <c r="J411" s="249"/>
      <c r="K411" s="249"/>
    </row>
    <row r="412" spans="1:11">
      <c r="A412" s="206">
        <v>2140139</v>
      </c>
      <c r="B412" s="257" t="s">
        <v>419</v>
      </c>
      <c r="C412" s="258"/>
      <c r="D412" s="249"/>
      <c r="E412" s="249"/>
      <c r="F412" s="249"/>
      <c r="G412" s="249"/>
      <c r="H412" s="249"/>
      <c r="I412" s="249"/>
      <c r="J412" s="249"/>
      <c r="K412" s="249"/>
    </row>
    <row r="413" spans="1:11">
      <c r="A413" s="206">
        <v>2140199</v>
      </c>
      <c r="B413" s="257" t="s">
        <v>420</v>
      </c>
      <c r="C413" s="258"/>
      <c r="D413" s="249"/>
      <c r="E413" s="249"/>
      <c r="F413" s="249"/>
      <c r="G413" s="249"/>
      <c r="H413" s="249"/>
      <c r="I413" s="249"/>
      <c r="J413" s="249"/>
      <c r="K413" s="249"/>
    </row>
    <row r="414" spans="1:11">
      <c r="A414" s="205">
        <v>21404</v>
      </c>
      <c r="B414" s="257" t="s">
        <v>421</v>
      </c>
      <c r="C414" s="258"/>
      <c r="D414" s="249"/>
      <c r="E414" s="249"/>
      <c r="F414" s="249"/>
      <c r="G414" s="249"/>
      <c r="H414" s="249"/>
      <c r="I414" s="249"/>
      <c r="J414" s="249"/>
      <c r="K414" s="249"/>
    </row>
    <row r="415" spans="1:11">
      <c r="A415" s="206">
        <v>2140499</v>
      </c>
      <c r="B415" s="257" t="s">
        <v>422</v>
      </c>
      <c r="C415" s="258"/>
      <c r="D415" s="249"/>
      <c r="E415" s="249"/>
      <c r="F415" s="249"/>
      <c r="G415" s="249"/>
      <c r="H415" s="249"/>
      <c r="I415" s="249"/>
      <c r="J415" s="249"/>
      <c r="K415" s="249"/>
    </row>
    <row r="416" spans="1:11">
      <c r="A416" s="205">
        <v>21406</v>
      </c>
      <c r="B416" s="257" t="s">
        <v>423</v>
      </c>
      <c r="C416" s="258"/>
      <c r="D416" s="249"/>
      <c r="E416" s="249"/>
      <c r="F416" s="249"/>
      <c r="G416" s="249"/>
      <c r="H416" s="249"/>
      <c r="I416" s="249"/>
      <c r="J416" s="249"/>
      <c r="K416" s="249"/>
    </row>
    <row r="417" spans="1:11">
      <c r="A417" s="206">
        <v>2140601</v>
      </c>
      <c r="B417" s="257" t="s">
        <v>424</v>
      </c>
      <c r="C417" s="258">
        <v>36</v>
      </c>
      <c r="D417" s="249"/>
      <c r="E417" s="249"/>
      <c r="F417" s="249"/>
      <c r="G417" s="249"/>
      <c r="H417" s="249"/>
      <c r="I417" s="249"/>
      <c r="J417" s="249"/>
      <c r="K417" s="249"/>
    </row>
    <row r="418" spans="1:11">
      <c r="A418" s="206">
        <v>2140602</v>
      </c>
      <c r="B418" s="257" t="s">
        <v>425</v>
      </c>
      <c r="C418" s="258"/>
      <c r="D418" s="249"/>
      <c r="E418" s="249"/>
      <c r="F418" s="249"/>
      <c r="G418" s="249"/>
      <c r="H418" s="249"/>
      <c r="I418" s="249"/>
      <c r="J418" s="249"/>
      <c r="K418" s="249"/>
    </row>
    <row r="419" spans="1:11">
      <c r="A419" s="205">
        <v>21499</v>
      </c>
      <c r="B419" s="257" t="s">
        <v>426</v>
      </c>
      <c r="C419" s="258"/>
      <c r="D419" s="249"/>
      <c r="E419" s="249"/>
      <c r="F419" s="249"/>
      <c r="G419" s="249"/>
      <c r="H419" s="249"/>
      <c r="I419" s="249"/>
      <c r="J419" s="249"/>
      <c r="K419" s="249"/>
    </row>
    <row r="420" spans="1:11">
      <c r="A420" s="206">
        <v>2149901</v>
      </c>
      <c r="B420" s="257" t="s">
        <v>427</v>
      </c>
      <c r="C420" s="258"/>
      <c r="D420" s="249"/>
      <c r="E420" s="249"/>
      <c r="F420" s="249"/>
      <c r="G420" s="249"/>
      <c r="H420" s="249"/>
      <c r="I420" s="249"/>
      <c r="J420" s="249"/>
      <c r="K420" s="249"/>
    </row>
    <row r="421" spans="1:11">
      <c r="A421" s="206">
        <v>2149999</v>
      </c>
      <c r="B421" s="257" t="s">
        <v>428</v>
      </c>
      <c r="C421" s="258"/>
      <c r="D421" s="249"/>
      <c r="E421" s="249"/>
      <c r="F421" s="249"/>
      <c r="G421" s="249"/>
      <c r="H421" s="249"/>
      <c r="I421" s="249"/>
      <c r="J421" s="249"/>
      <c r="K421" s="249"/>
    </row>
    <row r="422" spans="1:11">
      <c r="A422" s="202">
        <v>215</v>
      </c>
      <c r="B422" s="257" t="s">
        <v>429</v>
      </c>
      <c r="C422" s="258"/>
      <c r="D422" s="249"/>
      <c r="E422" s="249"/>
      <c r="F422" s="249"/>
      <c r="G422" s="249"/>
      <c r="H422" s="249"/>
      <c r="I422" s="249"/>
      <c r="J422" s="249"/>
      <c r="K422" s="249"/>
    </row>
    <row r="423" spans="1:11">
      <c r="A423" s="205">
        <v>21502</v>
      </c>
      <c r="B423" s="257" t="s">
        <v>430</v>
      </c>
      <c r="C423" s="258"/>
      <c r="D423" s="249"/>
      <c r="E423" s="249"/>
      <c r="F423" s="249"/>
      <c r="G423" s="249"/>
      <c r="H423" s="249"/>
      <c r="I423" s="249"/>
      <c r="J423" s="249"/>
      <c r="K423" s="249"/>
    </row>
    <row r="424" spans="1:11">
      <c r="A424" s="206">
        <v>2150299</v>
      </c>
      <c r="B424" s="257" t="s">
        <v>431</v>
      </c>
      <c r="C424" s="258"/>
      <c r="D424" s="249"/>
      <c r="E424" s="249"/>
      <c r="F424" s="249"/>
      <c r="G424" s="249"/>
      <c r="H424" s="249"/>
      <c r="I424" s="249"/>
      <c r="J424" s="249"/>
      <c r="K424" s="249"/>
    </row>
    <row r="425" spans="1:11">
      <c r="A425" s="205">
        <v>21508</v>
      </c>
      <c r="B425" s="257" t="s">
        <v>432</v>
      </c>
      <c r="C425" s="258"/>
      <c r="D425" s="249"/>
      <c r="E425" s="249"/>
      <c r="F425" s="249"/>
      <c r="G425" s="249"/>
      <c r="H425" s="249"/>
      <c r="I425" s="249"/>
      <c r="J425" s="249"/>
      <c r="K425" s="249"/>
    </row>
    <row r="426" spans="1:11">
      <c r="A426" s="206">
        <v>2150805</v>
      </c>
      <c r="B426" s="257" t="s">
        <v>433</v>
      </c>
      <c r="C426" s="258"/>
      <c r="D426" s="249"/>
      <c r="E426" s="249"/>
      <c r="F426" s="249"/>
      <c r="G426" s="249"/>
      <c r="H426" s="249"/>
      <c r="I426" s="249"/>
      <c r="J426" s="249"/>
      <c r="K426" s="249"/>
    </row>
    <row r="427" spans="1:11">
      <c r="A427" s="206">
        <v>2150899</v>
      </c>
      <c r="B427" s="257" t="s">
        <v>434</v>
      </c>
      <c r="C427" s="258"/>
      <c r="D427" s="249"/>
      <c r="E427" s="249"/>
      <c r="F427" s="249"/>
      <c r="G427" s="249"/>
      <c r="H427" s="249"/>
      <c r="I427" s="249"/>
      <c r="J427" s="249"/>
      <c r="K427" s="249"/>
    </row>
    <row r="428" spans="1:11">
      <c r="A428" s="205">
        <v>21599</v>
      </c>
      <c r="B428" s="257" t="s">
        <v>435</v>
      </c>
      <c r="C428" s="258"/>
      <c r="D428" s="249"/>
      <c r="E428" s="249"/>
      <c r="F428" s="249"/>
      <c r="G428" s="249"/>
      <c r="H428" s="249"/>
      <c r="I428" s="249"/>
      <c r="J428" s="249"/>
      <c r="K428" s="249"/>
    </row>
    <row r="429" spans="1:11">
      <c r="A429" s="206">
        <v>2159999</v>
      </c>
      <c r="B429" s="257" t="s">
        <v>436</v>
      </c>
      <c r="C429" s="258"/>
      <c r="D429" s="249"/>
      <c r="E429" s="249"/>
      <c r="F429" s="249"/>
      <c r="G429" s="249"/>
      <c r="H429" s="249"/>
      <c r="I429" s="249"/>
      <c r="J429" s="249"/>
      <c r="K429" s="249"/>
    </row>
    <row r="430" spans="1:11">
      <c r="A430" s="202">
        <v>216</v>
      </c>
      <c r="B430" s="257" t="s">
        <v>437</v>
      </c>
      <c r="C430" s="258"/>
      <c r="D430" s="249"/>
      <c r="E430" s="249"/>
      <c r="F430" s="249"/>
      <c r="G430" s="249"/>
      <c r="H430" s="249"/>
      <c r="I430" s="249"/>
      <c r="J430" s="249"/>
      <c r="K430" s="249"/>
    </row>
    <row r="431" spans="1:11">
      <c r="A431" s="205">
        <v>21602</v>
      </c>
      <c r="B431" s="257" t="s">
        <v>438</v>
      </c>
      <c r="C431" s="258"/>
      <c r="D431" s="249"/>
      <c r="E431" s="249"/>
      <c r="F431" s="249"/>
      <c r="G431" s="249"/>
      <c r="H431" s="249"/>
      <c r="I431" s="249"/>
      <c r="J431" s="249"/>
      <c r="K431" s="249"/>
    </row>
    <row r="432" spans="1:11">
      <c r="A432" s="206">
        <v>2160201</v>
      </c>
      <c r="B432" s="257" t="s">
        <v>75</v>
      </c>
      <c r="C432" s="258"/>
      <c r="D432" s="249"/>
      <c r="E432" s="249"/>
      <c r="F432" s="249"/>
      <c r="G432" s="249"/>
      <c r="H432" s="249"/>
      <c r="I432" s="249"/>
      <c r="J432" s="249"/>
      <c r="K432" s="249"/>
    </row>
    <row r="433" spans="1:11">
      <c r="A433" s="206">
        <v>2160219</v>
      </c>
      <c r="B433" s="257" t="s">
        <v>439</v>
      </c>
      <c r="C433" s="258"/>
      <c r="D433" s="249"/>
      <c r="E433" s="249"/>
      <c r="F433" s="249"/>
      <c r="G433" s="249"/>
      <c r="H433" s="249"/>
      <c r="I433" s="249"/>
      <c r="J433" s="249"/>
      <c r="K433" s="249"/>
    </row>
    <row r="434" spans="1:11">
      <c r="A434" s="206">
        <v>2160299</v>
      </c>
      <c r="B434" s="257" t="s">
        <v>440</v>
      </c>
      <c r="C434" s="258"/>
      <c r="D434" s="249"/>
      <c r="E434" s="249"/>
      <c r="F434" s="249"/>
      <c r="G434" s="249"/>
      <c r="H434" s="249"/>
      <c r="I434" s="249"/>
      <c r="J434" s="249"/>
      <c r="K434" s="249"/>
    </row>
    <row r="435" spans="1:11">
      <c r="A435" s="205">
        <v>21606</v>
      </c>
      <c r="B435" s="257" t="s">
        <v>441</v>
      </c>
      <c r="C435" s="258"/>
      <c r="D435" s="249"/>
      <c r="E435" s="249"/>
      <c r="F435" s="249"/>
      <c r="G435" s="249"/>
      <c r="H435" s="249"/>
      <c r="I435" s="249"/>
      <c r="J435" s="249"/>
      <c r="K435" s="249"/>
    </row>
    <row r="436" spans="1:11">
      <c r="A436" s="206">
        <v>2160699</v>
      </c>
      <c r="B436" s="257" t="s">
        <v>442</v>
      </c>
      <c r="C436" s="258"/>
      <c r="D436" s="249"/>
      <c r="E436" s="249"/>
      <c r="F436" s="249"/>
      <c r="G436" s="249"/>
      <c r="H436" s="249"/>
      <c r="I436" s="249"/>
      <c r="J436" s="249"/>
      <c r="K436" s="249"/>
    </row>
    <row r="437" spans="1:11">
      <c r="A437" s="205">
        <v>21699</v>
      </c>
      <c r="B437" s="257" t="s">
        <v>443</v>
      </c>
      <c r="C437" s="258"/>
      <c r="D437" s="249"/>
      <c r="E437" s="249"/>
      <c r="F437" s="249"/>
      <c r="G437" s="249"/>
      <c r="H437" s="249"/>
      <c r="I437" s="249"/>
      <c r="J437" s="249"/>
      <c r="K437" s="249"/>
    </row>
    <row r="438" spans="1:11">
      <c r="A438" s="206">
        <v>2169999</v>
      </c>
      <c r="B438" s="257" t="s">
        <v>444</v>
      </c>
      <c r="C438" s="258"/>
      <c r="D438" s="249"/>
      <c r="E438" s="249"/>
      <c r="F438" s="249"/>
      <c r="G438" s="249"/>
      <c r="H438" s="249"/>
      <c r="I438" s="249"/>
      <c r="J438" s="249"/>
      <c r="K438" s="249"/>
    </row>
    <row r="439" spans="1:11">
      <c r="A439" s="202">
        <v>217</v>
      </c>
      <c r="B439" s="257" t="s">
        <v>445</v>
      </c>
      <c r="C439" s="258"/>
      <c r="D439" s="249"/>
      <c r="E439" s="249"/>
      <c r="F439" s="249"/>
      <c r="G439" s="249"/>
      <c r="H439" s="249"/>
      <c r="I439" s="249"/>
      <c r="J439" s="249"/>
      <c r="K439" s="249"/>
    </row>
    <row r="440" spans="1:11">
      <c r="A440" s="205">
        <v>21703</v>
      </c>
      <c r="B440" s="257" t="s">
        <v>446</v>
      </c>
      <c r="C440" s="258"/>
      <c r="D440" s="249"/>
      <c r="E440" s="249"/>
      <c r="F440" s="249"/>
      <c r="G440" s="249"/>
      <c r="H440" s="249"/>
      <c r="I440" s="249"/>
      <c r="J440" s="249"/>
      <c r="K440" s="249"/>
    </row>
    <row r="441" spans="1:11">
      <c r="A441" s="206">
        <v>2170302</v>
      </c>
      <c r="B441" s="257" t="s">
        <v>447</v>
      </c>
      <c r="C441" s="258"/>
      <c r="D441" s="249"/>
      <c r="E441" s="249"/>
      <c r="F441" s="249"/>
      <c r="G441" s="249"/>
      <c r="H441" s="249"/>
      <c r="I441" s="249"/>
      <c r="J441" s="249"/>
      <c r="K441" s="249"/>
    </row>
    <row r="442" spans="1:11">
      <c r="A442" s="205">
        <v>21799</v>
      </c>
      <c r="B442" s="257" t="s">
        <v>448</v>
      </c>
      <c r="C442" s="258"/>
      <c r="D442" s="249"/>
      <c r="E442" s="249"/>
      <c r="F442" s="249"/>
      <c r="G442" s="249"/>
      <c r="H442" s="249"/>
      <c r="I442" s="249"/>
      <c r="J442" s="249"/>
      <c r="K442" s="249"/>
    </row>
    <row r="443" spans="1:11">
      <c r="A443" s="206">
        <v>2179901</v>
      </c>
      <c r="B443" s="257" t="s">
        <v>449</v>
      </c>
      <c r="C443" s="258"/>
      <c r="D443" s="249"/>
      <c r="E443" s="249"/>
      <c r="F443" s="249"/>
      <c r="G443" s="249"/>
      <c r="H443" s="249"/>
      <c r="I443" s="249"/>
      <c r="J443" s="249"/>
      <c r="K443" s="249"/>
    </row>
    <row r="444" spans="1:11">
      <c r="A444" s="206">
        <v>2179902</v>
      </c>
      <c r="B444" s="257" t="s">
        <v>450</v>
      </c>
      <c r="C444" s="258"/>
      <c r="D444" s="249"/>
      <c r="E444" s="249"/>
      <c r="F444" s="249"/>
      <c r="G444" s="249"/>
      <c r="H444" s="249"/>
      <c r="I444" s="249"/>
      <c r="J444" s="249"/>
      <c r="K444" s="249"/>
    </row>
    <row r="445" spans="1:11">
      <c r="A445" s="202">
        <v>220</v>
      </c>
      <c r="B445" s="257" t="s">
        <v>451</v>
      </c>
      <c r="C445" s="258">
        <f>SUM(C446:C458)</f>
        <v>5</v>
      </c>
      <c r="D445" s="249"/>
      <c r="E445" s="249"/>
      <c r="F445" s="249"/>
      <c r="G445" s="249"/>
      <c r="H445" s="249"/>
      <c r="I445" s="249"/>
      <c r="J445" s="249"/>
      <c r="K445" s="249"/>
    </row>
    <row r="446" spans="1:11">
      <c r="A446" s="205">
        <v>22001</v>
      </c>
      <c r="B446" s="257" t="s">
        <v>452</v>
      </c>
      <c r="C446" s="258"/>
      <c r="D446" s="249"/>
      <c r="E446" s="249"/>
      <c r="F446" s="249"/>
      <c r="G446" s="249"/>
      <c r="H446" s="249"/>
      <c r="I446" s="249"/>
      <c r="J446" s="249"/>
      <c r="K446" s="249"/>
    </row>
    <row r="447" spans="1:11">
      <c r="A447" s="206">
        <v>2200101</v>
      </c>
      <c r="B447" s="257" t="s">
        <v>75</v>
      </c>
      <c r="C447" s="258"/>
      <c r="D447" s="249"/>
      <c r="E447" s="249"/>
      <c r="F447" s="249"/>
      <c r="G447" s="249"/>
      <c r="H447" s="249"/>
      <c r="I447" s="249"/>
      <c r="J447" s="249"/>
      <c r="K447" s="249"/>
    </row>
    <row r="448" spans="1:11">
      <c r="A448" s="206">
        <v>2200106</v>
      </c>
      <c r="B448" s="257" t="s">
        <v>453</v>
      </c>
      <c r="C448" s="258"/>
      <c r="D448" s="249"/>
      <c r="E448" s="249"/>
      <c r="F448" s="249"/>
      <c r="G448" s="249"/>
      <c r="H448" s="249"/>
      <c r="I448" s="249"/>
      <c r="J448" s="249"/>
      <c r="K448" s="249"/>
    </row>
    <row r="449" spans="1:11">
      <c r="A449" s="206">
        <v>2200109</v>
      </c>
      <c r="B449" s="257" t="s">
        <v>454</v>
      </c>
      <c r="C449" s="258"/>
      <c r="D449" s="249"/>
      <c r="E449" s="249"/>
      <c r="F449" s="249"/>
      <c r="G449" s="249"/>
      <c r="H449" s="249"/>
      <c r="I449" s="249"/>
      <c r="J449" s="249"/>
      <c r="K449" s="249"/>
    </row>
    <row r="450" spans="1:11">
      <c r="A450" s="206">
        <v>2200112</v>
      </c>
      <c r="B450" s="257" t="s">
        <v>455</v>
      </c>
      <c r="C450" s="258"/>
      <c r="D450" s="249"/>
      <c r="E450" s="249"/>
      <c r="F450" s="249"/>
      <c r="G450" s="249"/>
      <c r="H450" s="249"/>
      <c r="I450" s="249"/>
      <c r="J450" s="249"/>
      <c r="K450" s="249"/>
    </row>
    <row r="451" spans="1:11">
      <c r="A451" s="206">
        <v>2200114</v>
      </c>
      <c r="B451" s="257" t="s">
        <v>456</v>
      </c>
      <c r="C451" s="258"/>
      <c r="D451" s="249"/>
      <c r="E451" s="249"/>
      <c r="F451" s="249"/>
      <c r="G451" s="249"/>
      <c r="H451" s="249"/>
      <c r="I451" s="249"/>
      <c r="J451" s="249"/>
      <c r="K451" s="249"/>
    </row>
    <row r="452" spans="1:11">
      <c r="A452" s="206">
        <v>2200150</v>
      </c>
      <c r="B452" s="257" t="s">
        <v>79</v>
      </c>
      <c r="C452" s="258"/>
      <c r="D452" s="249"/>
      <c r="E452" s="249"/>
      <c r="F452" s="249"/>
      <c r="G452" s="249"/>
      <c r="H452" s="249"/>
      <c r="I452" s="249"/>
      <c r="J452" s="249"/>
      <c r="K452" s="249"/>
    </row>
    <row r="453" spans="1:11">
      <c r="A453" s="206">
        <v>2200199</v>
      </c>
      <c r="B453" s="257" t="s">
        <v>457</v>
      </c>
      <c r="C453" s="258">
        <v>5</v>
      </c>
      <c r="D453" s="249"/>
      <c r="E453" s="249"/>
      <c r="F453" s="249"/>
      <c r="G453" s="249"/>
      <c r="H453" s="249"/>
      <c r="I453" s="249"/>
      <c r="J453" s="249"/>
      <c r="K453" s="249"/>
    </row>
    <row r="454" spans="1:11">
      <c r="A454" s="205">
        <v>22005</v>
      </c>
      <c r="B454" s="257" t="s">
        <v>458</v>
      </c>
      <c r="C454" s="258"/>
      <c r="D454" s="249"/>
      <c r="E454" s="249"/>
      <c r="F454" s="249"/>
      <c r="G454" s="249"/>
      <c r="H454" s="249"/>
      <c r="I454" s="249"/>
      <c r="J454" s="249"/>
      <c r="K454" s="249"/>
    </row>
    <row r="455" spans="1:11">
      <c r="A455" s="206">
        <v>2200501</v>
      </c>
      <c r="B455" s="257" t="s">
        <v>75</v>
      </c>
      <c r="C455" s="258"/>
      <c r="D455" s="249"/>
      <c r="E455" s="249"/>
      <c r="F455" s="249"/>
      <c r="G455" s="249"/>
      <c r="H455" s="249"/>
      <c r="I455" s="249"/>
      <c r="J455" s="249"/>
      <c r="K455" s="249"/>
    </row>
    <row r="456" spans="1:11">
      <c r="A456" s="206">
        <v>2200509</v>
      </c>
      <c r="B456" s="257" t="s">
        <v>459</v>
      </c>
      <c r="C456" s="258"/>
      <c r="D456" s="249"/>
      <c r="E456" s="249"/>
      <c r="F456" s="249"/>
      <c r="G456" s="249"/>
      <c r="H456" s="249"/>
      <c r="I456" s="249"/>
      <c r="J456" s="249"/>
      <c r="K456" s="249"/>
    </row>
    <row r="457" spans="1:11">
      <c r="A457" s="205">
        <v>22099</v>
      </c>
      <c r="B457" s="257" t="s">
        <v>460</v>
      </c>
      <c r="C457" s="258"/>
      <c r="D457" s="249"/>
      <c r="E457" s="249"/>
      <c r="F457" s="249"/>
      <c r="G457" s="249"/>
      <c r="H457" s="249"/>
      <c r="I457" s="249"/>
      <c r="J457" s="249"/>
      <c r="K457" s="249"/>
    </row>
    <row r="458" spans="1:11">
      <c r="A458" s="206">
        <v>2209901</v>
      </c>
      <c r="B458" s="257" t="s">
        <v>461</v>
      </c>
      <c r="C458" s="258"/>
      <c r="D458" s="249"/>
      <c r="E458" s="249"/>
      <c r="F458" s="249"/>
      <c r="G458" s="249"/>
      <c r="H458" s="249"/>
      <c r="I458" s="249"/>
      <c r="J458" s="249"/>
      <c r="K458" s="249"/>
    </row>
    <row r="459" spans="1:11">
      <c r="A459" s="202">
        <v>221</v>
      </c>
      <c r="B459" s="257" t="s">
        <v>462</v>
      </c>
      <c r="C459" s="258"/>
      <c r="D459" s="249"/>
      <c r="E459" s="249"/>
      <c r="F459" s="249"/>
      <c r="G459" s="249"/>
      <c r="H459" s="249"/>
      <c r="I459" s="249"/>
      <c r="J459" s="249"/>
      <c r="K459" s="249"/>
    </row>
    <row r="460" spans="1:11">
      <c r="A460" s="205">
        <v>22101</v>
      </c>
      <c r="B460" s="257" t="s">
        <v>463</v>
      </c>
      <c r="C460" s="258"/>
      <c r="D460" s="249"/>
      <c r="E460" s="249"/>
      <c r="F460" s="249"/>
      <c r="G460" s="249"/>
      <c r="H460" s="249"/>
      <c r="I460" s="249"/>
      <c r="J460" s="249"/>
      <c r="K460" s="249"/>
    </row>
    <row r="461" spans="1:11">
      <c r="A461" s="206">
        <v>2210101</v>
      </c>
      <c r="B461" s="257" t="s">
        <v>464</v>
      </c>
      <c r="C461" s="258"/>
      <c r="D461" s="249"/>
      <c r="E461" s="249"/>
      <c r="F461" s="249"/>
      <c r="G461" s="249"/>
      <c r="H461" s="249"/>
      <c r="I461" s="249"/>
      <c r="J461" s="249"/>
      <c r="K461" s="249"/>
    </row>
    <row r="462" spans="1:11">
      <c r="A462" s="206">
        <v>2210103</v>
      </c>
      <c r="B462" s="257" t="s">
        <v>465</v>
      </c>
      <c r="C462" s="258"/>
      <c r="D462" s="249"/>
      <c r="E462" s="249"/>
      <c r="F462" s="249"/>
      <c r="G462" s="249"/>
      <c r="H462" s="249"/>
      <c r="I462" s="249"/>
      <c r="J462" s="249"/>
      <c r="K462" s="249"/>
    </row>
    <row r="463" spans="1:11">
      <c r="A463" s="206">
        <v>2210105</v>
      </c>
      <c r="B463" s="257" t="s">
        <v>466</v>
      </c>
      <c r="C463" s="258"/>
      <c r="D463" s="249"/>
      <c r="E463" s="249"/>
      <c r="F463" s="249"/>
      <c r="G463" s="249"/>
      <c r="H463" s="249"/>
      <c r="I463" s="249"/>
      <c r="J463" s="249"/>
      <c r="K463" s="249"/>
    </row>
    <row r="464" spans="1:11">
      <c r="A464" s="206">
        <v>2210107</v>
      </c>
      <c r="B464" s="257" t="s">
        <v>467</v>
      </c>
      <c r="C464" s="258"/>
      <c r="D464" s="249"/>
      <c r="E464" s="249"/>
      <c r="F464" s="249"/>
      <c r="G464" s="249"/>
      <c r="H464" s="249"/>
      <c r="I464" s="249"/>
      <c r="J464" s="249"/>
      <c r="K464" s="249"/>
    </row>
    <row r="465" spans="1:11">
      <c r="A465" s="206">
        <v>2210199</v>
      </c>
      <c r="B465" s="257" t="s">
        <v>468</v>
      </c>
      <c r="C465" s="258"/>
      <c r="D465" s="249"/>
      <c r="E465" s="249"/>
      <c r="F465" s="249"/>
      <c r="G465" s="249"/>
      <c r="H465" s="249"/>
      <c r="I465" s="249"/>
      <c r="J465" s="249"/>
      <c r="K465" s="249"/>
    </row>
    <row r="466" spans="1:11">
      <c r="A466" s="205">
        <v>22102</v>
      </c>
      <c r="B466" s="257" t="s">
        <v>469</v>
      </c>
      <c r="C466" s="258"/>
      <c r="D466" s="249"/>
      <c r="E466" s="249"/>
      <c r="F466" s="249"/>
      <c r="G466" s="249"/>
      <c r="H466" s="249"/>
      <c r="I466" s="249"/>
      <c r="J466" s="249"/>
      <c r="K466" s="249"/>
    </row>
    <row r="467" spans="1:11">
      <c r="A467" s="206">
        <v>2210201</v>
      </c>
      <c r="B467" s="257" t="s">
        <v>470</v>
      </c>
      <c r="C467" s="258">
        <v>101</v>
      </c>
      <c r="D467" s="249"/>
      <c r="E467" s="249"/>
      <c r="F467" s="249"/>
      <c r="G467" s="249"/>
      <c r="H467" s="249"/>
      <c r="I467" s="249"/>
      <c r="J467" s="249"/>
      <c r="K467" s="249"/>
    </row>
    <row r="468" spans="1:11">
      <c r="A468" s="202">
        <v>222</v>
      </c>
      <c r="B468" s="257" t="s">
        <v>471</v>
      </c>
      <c r="C468" s="258"/>
      <c r="D468" s="249"/>
      <c r="E468" s="249"/>
      <c r="F468" s="249"/>
      <c r="G468" s="249"/>
      <c r="H468" s="249"/>
      <c r="I468" s="249"/>
      <c r="J468" s="249"/>
      <c r="K468" s="249"/>
    </row>
    <row r="469" spans="1:11">
      <c r="A469" s="205">
        <v>22204</v>
      </c>
      <c r="B469" s="257" t="s">
        <v>472</v>
      </c>
      <c r="C469" s="258"/>
      <c r="D469" s="249"/>
      <c r="E469" s="249"/>
      <c r="F469" s="249"/>
      <c r="G469" s="249"/>
      <c r="H469" s="249"/>
      <c r="I469" s="249"/>
      <c r="J469" s="249"/>
      <c r="K469" s="249"/>
    </row>
    <row r="470" spans="1:11">
      <c r="A470" s="206">
        <v>2220401</v>
      </c>
      <c r="B470" s="257" t="s">
        <v>473</v>
      </c>
      <c r="C470" s="258"/>
      <c r="D470" s="249"/>
      <c r="E470" s="249"/>
      <c r="F470" s="249"/>
      <c r="G470" s="249"/>
      <c r="H470" s="249"/>
      <c r="I470" s="249"/>
      <c r="J470" s="249"/>
      <c r="K470" s="249"/>
    </row>
    <row r="471" spans="1:11">
      <c r="A471" s="205">
        <v>22205</v>
      </c>
      <c r="B471" s="257" t="s">
        <v>474</v>
      </c>
      <c r="C471" s="258"/>
      <c r="D471" s="249"/>
      <c r="E471" s="249"/>
      <c r="F471" s="249"/>
      <c r="G471" s="249"/>
      <c r="H471" s="249"/>
      <c r="I471" s="249"/>
      <c r="J471" s="249"/>
      <c r="K471" s="249"/>
    </row>
    <row r="472" spans="1:11">
      <c r="A472" s="206">
        <v>2220599</v>
      </c>
      <c r="B472" s="257" t="s">
        <v>475</v>
      </c>
      <c r="C472" s="258"/>
      <c r="D472" s="249"/>
      <c r="E472" s="249"/>
      <c r="F472" s="249"/>
      <c r="G472" s="249"/>
      <c r="H472" s="249"/>
      <c r="I472" s="249"/>
      <c r="J472" s="249"/>
      <c r="K472" s="249"/>
    </row>
    <row r="473" spans="1:11">
      <c r="A473" s="202">
        <v>224</v>
      </c>
      <c r="B473" s="257" t="s">
        <v>476</v>
      </c>
      <c r="C473" s="258">
        <f>SUM(C474:C490)</f>
        <v>64</v>
      </c>
      <c r="D473" s="249"/>
      <c r="E473" s="249"/>
      <c r="F473" s="249"/>
      <c r="G473" s="249"/>
      <c r="H473" s="249"/>
      <c r="I473" s="249"/>
      <c r="J473" s="249"/>
      <c r="K473" s="249"/>
    </row>
    <row r="474" spans="1:11">
      <c r="A474" s="205">
        <v>22401</v>
      </c>
      <c r="B474" s="257" t="s">
        <v>477</v>
      </c>
      <c r="C474" s="258"/>
      <c r="D474" s="249"/>
      <c r="E474" s="249"/>
      <c r="F474" s="249"/>
      <c r="G474" s="249"/>
      <c r="H474" s="249"/>
      <c r="I474" s="249"/>
      <c r="J474" s="249"/>
      <c r="K474" s="249"/>
    </row>
    <row r="475" spans="1:11">
      <c r="A475" s="206">
        <v>2240101</v>
      </c>
      <c r="B475" s="257" t="s">
        <v>75</v>
      </c>
      <c r="C475" s="258"/>
      <c r="D475" s="249"/>
      <c r="E475" s="249"/>
      <c r="F475" s="249"/>
      <c r="G475" s="249"/>
      <c r="H475" s="249"/>
      <c r="I475" s="249"/>
      <c r="J475" s="249"/>
      <c r="K475" s="249"/>
    </row>
    <row r="476" spans="1:11">
      <c r="A476" s="206">
        <v>2240109</v>
      </c>
      <c r="B476" s="257" t="s">
        <v>478</v>
      </c>
      <c r="C476" s="258"/>
      <c r="D476" s="249"/>
      <c r="E476" s="249"/>
      <c r="F476" s="249"/>
      <c r="G476" s="249"/>
      <c r="H476" s="249"/>
      <c r="I476" s="249"/>
      <c r="J476" s="249"/>
      <c r="K476" s="249"/>
    </row>
    <row r="477" spans="1:11">
      <c r="A477" s="206">
        <v>2240150</v>
      </c>
      <c r="B477" s="257" t="s">
        <v>79</v>
      </c>
      <c r="C477" s="258"/>
      <c r="D477" s="249"/>
      <c r="E477" s="249"/>
      <c r="F477" s="249"/>
      <c r="G477" s="249"/>
      <c r="H477" s="249"/>
      <c r="I477" s="249"/>
      <c r="J477" s="249"/>
      <c r="K477" s="249"/>
    </row>
    <row r="478" spans="1:11">
      <c r="A478" s="206">
        <v>2240199</v>
      </c>
      <c r="B478" s="257" t="s">
        <v>479</v>
      </c>
      <c r="C478" s="258">
        <v>21</v>
      </c>
      <c r="D478" s="249"/>
      <c r="E478" s="249"/>
      <c r="F478" s="249"/>
      <c r="G478" s="249"/>
      <c r="H478" s="249"/>
      <c r="I478" s="249"/>
      <c r="J478" s="249"/>
      <c r="K478" s="249"/>
    </row>
    <row r="479" spans="1:11">
      <c r="A479" s="205">
        <v>22402</v>
      </c>
      <c r="B479" s="257" t="s">
        <v>480</v>
      </c>
      <c r="C479" s="258"/>
      <c r="D479" s="249"/>
      <c r="E479" s="249"/>
      <c r="F479" s="249"/>
      <c r="G479" s="249"/>
      <c r="H479" s="249"/>
      <c r="I479" s="249"/>
      <c r="J479" s="249"/>
      <c r="K479" s="249"/>
    </row>
    <row r="480" spans="1:11">
      <c r="A480" s="206">
        <v>2240299</v>
      </c>
      <c r="B480" s="257" t="s">
        <v>481</v>
      </c>
      <c r="C480" s="258"/>
      <c r="D480" s="249"/>
      <c r="E480" s="249"/>
      <c r="F480" s="249"/>
      <c r="G480" s="249"/>
      <c r="H480" s="249"/>
      <c r="I480" s="249"/>
      <c r="J480" s="249"/>
      <c r="K480" s="249"/>
    </row>
    <row r="481" spans="1:11">
      <c r="A481" s="205">
        <v>22405</v>
      </c>
      <c r="B481" s="257" t="s">
        <v>482</v>
      </c>
      <c r="C481" s="258"/>
      <c r="D481" s="249"/>
      <c r="E481" s="249"/>
      <c r="F481" s="249"/>
      <c r="G481" s="249"/>
      <c r="H481" s="249"/>
      <c r="I481" s="249"/>
      <c r="J481" s="249"/>
      <c r="K481" s="249"/>
    </row>
    <row r="482" spans="1:11">
      <c r="A482" s="206">
        <v>2240550</v>
      </c>
      <c r="B482" s="257" t="s">
        <v>483</v>
      </c>
      <c r="C482" s="258"/>
      <c r="D482" s="249"/>
      <c r="E482" s="249"/>
      <c r="F482" s="249"/>
      <c r="G482" s="249"/>
      <c r="H482" s="249"/>
      <c r="I482" s="249"/>
      <c r="J482" s="249"/>
      <c r="K482" s="249"/>
    </row>
    <row r="483" spans="1:11">
      <c r="A483" s="206">
        <v>2240599</v>
      </c>
      <c r="B483" s="257" t="s">
        <v>484</v>
      </c>
      <c r="C483" s="258"/>
      <c r="D483" s="249"/>
      <c r="E483" s="249"/>
      <c r="F483" s="249"/>
      <c r="G483" s="249"/>
      <c r="H483" s="249"/>
      <c r="I483" s="249"/>
      <c r="J483" s="249"/>
      <c r="K483" s="249"/>
    </row>
    <row r="484" spans="1:11">
      <c r="A484" s="205">
        <v>22406</v>
      </c>
      <c r="B484" s="257" t="s">
        <v>485</v>
      </c>
      <c r="C484" s="258"/>
      <c r="D484" s="249"/>
      <c r="E484" s="249"/>
      <c r="F484" s="249"/>
      <c r="G484" s="249"/>
      <c r="H484" s="249"/>
      <c r="I484" s="249"/>
      <c r="J484" s="249"/>
      <c r="K484" s="249"/>
    </row>
    <row r="485" spans="1:11">
      <c r="A485" s="206">
        <v>2240601</v>
      </c>
      <c r="B485" s="257" t="s">
        <v>486</v>
      </c>
      <c r="C485" s="258">
        <v>18</v>
      </c>
      <c r="D485" s="249"/>
      <c r="E485" s="249"/>
      <c r="F485" s="249"/>
      <c r="G485" s="249"/>
      <c r="H485" s="249"/>
      <c r="I485" s="249"/>
      <c r="J485" s="249"/>
      <c r="K485" s="249"/>
    </row>
    <row r="486" spans="1:11">
      <c r="A486" s="206">
        <v>2240699</v>
      </c>
      <c r="B486" s="257" t="s">
        <v>487</v>
      </c>
      <c r="C486" s="258"/>
      <c r="D486" s="249"/>
      <c r="E486" s="249"/>
      <c r="F486" s="249"/>
      <c r="G486" s="249"/>
      <c r="H486" s="249"/>
      <c r="I486" s="249"/>
      <c r="J486" s="249"/>
      <c r="K486" s="249"/>
    </row>
    <row r="487" spans="1:11">
      <c r="A487" s="205">
        <v>22407</v>
      </c>
      <c r="B487" s="257" t="s">
        <v>488</v>
      </c>
      <c r="C487" s="258"/>
      <c r="D487" s="249"/>
      <c r="E487" s="249"/>
      <c r="F487" s="249"/>
      <c r="G487" s="249"/>
      <c r="H487" s="249"/>
      <c r="I487" s="249"/>
      <c r="J487" s="249"/>
      <c r="K487" s="249"/>
    </row>
    <row r="488" spans="1:11">
      <c r="A488" s="206">
        <v>2240701</v>
      </c>
      <c r="B488" s="257" t="s">
        <v>489</v>
      </c>
      <c r="C488" s="258"/>
      <c r="D488" s="249"/>
      <c r="E488" s="249"/>
      <c r="F488" s="249"/>
      <c r="G488" s="249"/>
      <c r="H488" s="249"/>
      <c r="I488" s="249"/>
      <c r="J488" s="249"/>
      <c r="K488" s="249"/>
    </row>
    <row r="489" spans="1:11">
      <c r="A489" s="206">
        <v>2240702</v>
      </c>
      <c r="B489" s="257" t="s">
        <v>490</v>
      </c>
      <c r="C489" s="258"/>
      <c r="D489" s="249"/>
      <c r="E489" s="249"/>
      <c r="F489" s="249"/>
      <c r="G489" s="249"/>
      <c r="H489" s="249"/>
      <c r="I489" s="249"/>
      <c r="J489" s="249"/>
      <c r="K489" s="249"/>
    </row>
    <row r="490" spans="1:11">
      <c r="A490" s="206">
        <v>2240703</v>
      </c>
      <c r="B490" s="257" t="s">
        <v>491</v>
      </c>
      <c r="C490" s="258">
        <v>25</v>
      </c>
      <c r="D490" s="249"/>
      <c r="E490" s="249"/>
      <c r="F490" s="249"/>
      <c r="G490" s="249"/>
      <c r="H490" s="249"/>
      <c r="I490" s="249"/>
      <c r="J490" s="249"/>
      <c r="K490" s="249"/>
    </row>
    <row r="491" spans="1:11">
      <c r="A491" s="202">
        <v>229</v>
      </c>
      <c r="B491" s="257" t="s">
        <v>492</v>
      </c>
      <c r="C491" s="258"/>
      <c r="D491" s="249"/>
      <c r="E491" s="249"/>
      <c r="F491" s="249"/>
      <c r="G491" s="249"/>
      <c r="H491" s="249"/>
      <c r="I491" s="249"/>
      <c r="J491" s="249"/>
      <c r="K491" s="249"/>
    </row>
    <row r="492" spans="1:11">
      <c r="A492" s="205">
        <v>22999</v>
      </c>
      <c r="B492" s="257" t="s">
        <v>493</v>
      </c>
      <c r="C492" s="258"/>
      <c r="D492" s="249"/>
      <c r="E492" s="249"/>
      <c r="F492" s="249"/>
      <c r="G492" s="249"/>
      <c r="H492" s="249"/>
      <c r="I492" s="249"/>
      <c r="J492" s="249"/>
      <c r="K492" s="249"/>
    </row>
    <row r="493" spans="1:11">
      <c r="A493" s="206">
        <v>2299901</v>
      </c>
      <c r="B493" s="257" t="s">
        <v>494</v>
      </c>
      <c r="C493" s="258"/>
      <c r="D493" s="249"/>
      <c r="E493" s="249"/>
      <c r="F493" s="249"/>
      <c r="G493" s="249"/>
      <c r="H493" s="249"/>
      <c r="I493" s="249"/>
      <c r="J493" s="249"/>
      <c r="K493" s="249"/>
    </row>
    <row r="494" spans="1:11">
      <c r="A494" s="202">
        <v>232</v>
      </c>
      <c r="B494" s="257" t="s">
        <v>495</v>
      </c>
      <c r="C494" s="258"/>
      <c r="D494" s="249"/>
      <c r="E494" s="249"/>
      <c r="F494" s="249"/>
      <c r="G494" s="249"/>
      <c r="H494" s="249"/>
      <c r="I494" s="249"/>
      <c r="J494" s="249"/>
      <c r="K494" s="249"/>
    </row>
    <row r="495" spans="1:11">
      <c r="A495" s="205">
        <v>23203</v>
      </c>
      <c r="B495" s="257" t="s">
        <v>496</v>
      </c>
      <c r="C495" s="258"/>
      <c r="D495" s="249"/>
      <c r="E495" s="249"/>
      <c r="F495" s="249"/>
      <c r="G495" s="249"/>
      <c r="H495" s="249"/>
      <c r="I495" s="249"/>
      <c r="J495" s="249"/>
      <c r="K495" s="249"/>
    </row>
    <row r="496" spans="1:11">
      <c r="A496" s="206">
        <v>2320301</v>
      </c>
      <c r="B496" s="257" t="s">
        <v>497</v>
      </c>
      <c r="C496" s="258"/>
      <c r="D496" s="249"/>
      <c r="E496" s="249"/>
      <c r="F496" s="249"/>
      <c r="G496" s="249"/>
      <c r="H496" s="249"/>
      <c r="I496" s="249"/>
      <c r="J496" s="249"/>
      <c r="K496" s="249"/>
    </row>
    <row r="497" spans="1:11">
      <c r="A497" s="202">
        <v>233</v>
      </c>
      <c r="B497" s="257" t="s">
        <v>498</v>
      </c>
      <c r="C497" s="258"/>
      <c r="D497" s="249"/>
      <c r="E497" s="249"/>
      <c r="F497" s="249"/>
      <c r="G497" s="249"/>
      <c r="H497" s="249"/>
      <c r="I497" s="249"/>
      <c r="J497" s="249"/>
      <c r="K497" s="249"/>
    </row>
    <row r="498" spans="1:11">
      <c r="A498" s="205">
        <v>23303</v>
      </c>
      <c r="B498" s="257" t="s">
        <v>499</v>
      </c>
      <c r="C498" s="258"/>
      <c r="D498" s="249"/>
      <c r="E498" s="249"/>
      <c r="F498" s="249"/>
      <c r="G498" s="249"/>
      <c r="H498" s="249"/>
      <c r="I498" s="249"/>
      <c r="J498" s="249"/>
      <c r="K498" s="249"/>
    </row>
    <row r="499" spans="1:11" ht="36.75" customHeight="1">
      <c r="A499" s="299" t="s">
        <v>500</v>
      </c>
      <c r="B499" s="299"/>
      <c r="C499" s="299"/>
      <c r="D499" s="249"/>
      <c r="E499" s="249"/>
      <c r="F499" s="249"/>
      <c r="G499" s="249"/>
      <c r="H499" s="249"/>
      <c r="I499" s="249"/>
      <c r="J499" s="249"/>
      <c r="K499" s="249"/>
    </row>
    <row r="501" spans="1:11" ht="21.95" customHeight="1">
      <c r="C501" s="250" t="s">
        <v>501</v>
      </c>
    </row>
  </sheetData>
  <mergeCells count="5">
    <mergeCell ref="A2:C2"/>
    <mergeCell ref="A3:C3"/>
    <mergeCell ref="A4:B4"/>
    <mergeCell ref="A5:B5"/>
    <mergeCell ref="A499:C499"/>
  </mergeCells>
  <phoneticPr fontId="48" type="noConversion"/>
  <pageMargins left="0.70763888888888904" right="0.70763888888888904" top="0.74791666666666701" bottom="0.74791666666666701" header="0.31388888888888899" footer="0.31388888888888899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H53"/>
  <sheetViews>
    <sheetView workbookViewId="0">
      <selection activeCell="M21" sqref="M21"/>
    </sheetView>
  </sheetViews>
  <sheetFormatPr defaultColWidth="9" defaultRowHeight="14.25"/>
  <cols>
    <col min="1" max="1" width="39.125" style="208" customWidth="1"/>
    <col min="2" max="3" width="11.125" style="209" customWidth="1"/>
    <col min="4" max="4" width="11.125" style="210" hidden="1" customWidth="1"/>
    <col min="5" max="5" width="35.125" style="211" customWidth="1"/>
    <col min="6" max="6" width="11.125" style="209" customWidth="1"/>
    <col min="7" max="7" width="11.125" style="212" customWidth="1"/>
    <col min="8" max="8" width="11.125" style="213" hidden="1" customWidth="1"/>
    <col min="9" max="16384" width="9" style="214"/>
  </cols>
  <sheetData>
    <row r="1" spans="1:8" ht="18" customHeight="1">
      <c r="A1" s="300" t="s">
        <v>502</v>
      </c>
      <c r="B1" s="300"/>
      <c r="C1" s="300"/>
      <c r="D1" s="300"/>
      <c r="E1" s="300"/>
      <c r="F1" s="215"/>
      <c r="G1" s="216"/>
      <c r="H1" s="217"/>
    </row>
    <row r="2" spans="1:8" ht="33" customHeight="1">
      <c r="A2" s="301" t="s">
        <v>503</v>
      </c>
      <c r="B2" s="301"/>
      <c r="C2" s="301"/>
      <c r="D2" s="301"/>
      <c r="E2" s="301"/>
      <c r="F2" s="301"/>
      <c r="G2" s="301"/>
      <c r="H2" s="301"/>
    </row>
    <row r="3" spans="1:8" ht="20.25" customHeight="1">
      <c r="A3" s="302" t="s">
        <v>504</v>
      </c>
      <c r="B3" s="302"/>
      <c r="C3" s="302"/>
      <c r="D3" s="302"/>
      <c r="E3" s="302"/>
      <c r="F3" s="218"/>
      <c r="G3" s="219"/>
      <c r="H3" s="220"/>
    </row>
    <row r="4" spans="1:8" ht="37.5">
      <c r="A4" s="221" t="s">
        <v>505</v>
      </c>
      <c r="B4" s="163" t="s">
        <v>3</v>
      </c>
      <c r="C4" s="163" t="s">
        <v>4</v>
      </c>
      <c r="D4" s="164" t="s">
        <v>5</v>
      </c>
      <c r="E4" s="221" t="s">
        <v>71</v>
      </c>
      <c r="F4" s="163" t="s">
        <v>3</v>
      </c>
      <c r="G4" s="104" t="s">
        <v>4</v>
      </c>
      <c r="H4" s="166" t="s">
        <v>5</v>
      </c>
    </row>
    <row r="5" spans="1:8" ht="20.100000000000001" customHeight="1">
      <c r="A5" s="221" t="s">
        <v>7</v>
      </c>
      <c r="B5" s="222">
        <f>B6+B20</f>
        <v>0</v>
      </c>
      <c r="C5" s="222">
        <f t="shared" ref="C5:D5" si="0">C6+C20</f>
        <v>1703</v>
      </c>
      <c r="D5" s="223">
        <f t="shared" si="0"/>
        <v>0</v>
      </c>
      <c r="E5" s="224" t="s">
        <v>7</v>
      </c>
      <c r="F5" s="222">
        <f>F6+F20</f>
        <v>0</v>
      </c>
      <c r="G5" s="222">
        <f>G6+G20</f>
        <v>1703</v>
      </c>
      <c r="H5" s="223" t="e">
        <f>H6+H20</f>
        <v>#REF!</v>
      </c>
    </row>
    <row r="6" spans="1:8" ht="20.100000000000001" customHeight="1">
      <c r="A6" s="224" t="s">
        <v>8</v>
      </c>
      <c r="B6" s="222">
        <f>SUM(B7:B19)</f>
        <v>0</v>
      </c>
      <c r="C6" s="222">
        <f t="shared" ref="C6:D6" si="1">SUM(C7:C19)</f>
        <v>0</v>
      </c>
      <c r="D6" s="225">
        <f t="shared" si="1"/>
        <v>0</v>
      </c>
      <c r="E6" s="224" t="s">
        <v>9</v>
      </c>
      <c r="F6" s="222">
        <f>SUM(F7:F19)</f>
        <v>0</v>
      </c>
      <c r="G6" s="222">
        <f>SUM(G7:G16)</f>
        <v>617</v>
      </c>
      <c r="H6" s="225">
        <f>SUM(H7:H19)</f>
        <v>0</v>
      </c>
    </row>
    <row r="7" spans="1:8" ht="20.100000000000001" customHeight="1">
      <c r="A7" s="226" t="s">
        <v>506</v>
      </c>
      <c r="B7" s="227"/>
      <c r="C7" s="227"/>
      <c r="D7" s="228"/>
      <c r="E7" s="229" t="s">
        <v>507</v>
      </c>
      <c r="F7" s="227"/>
      <c r="G7" s="227"/>
      <c r="H7" s="228"/>
    </row>
    <row r="8" spans="1:8" ht="20.100000000000001" customHeight="1">
      <c r="A8" s="230" t="s">
        <v>508</v>
      </c>
      <c r="B8" s="227"/>
      <c r="C8" s="227"/>
      <c r="D8" s="228"/>
      <c r="E8" s="229" t="s">
        <v>509</v>
      </c>
      <c r="F8" s="227"/>
      <c r="G8" s="227">
        <v>16</v>
      </c>
      <c r="H8" s="228"/>
    </row>
    <row r="9" spans="1:8" ht="20.100000000000001" customHeight="1">
      <c r="A9" s="230" t="s">
        <v>510</v>
      </c>
      <c r="B9" s="227"/>
      <c r="C9" s="227"/>
      <c r="D9" s="228"/>
      <c r="E9" s="229" t="s">
        <v>511</v>
      </c>
      <c r="F9" s="227"/>
      <c r="G9" s="227">
        <v>253</v>
      </c>
      <c r="H9" s="228"/>
    </row>
    <row r="10" spans="1:8" ht="20.100000000000001" customHeight="1">
      <c r="A10" s="230" t="s">
        <v>512</v>
      </c>
      <c r="B10" s="227"/>
      <c r="C10" s="227"/>
      <c r="D10" s="228"/>
      <c r="E10" s="229" t="s">
        <v>513</v>
      </c>
      <c r="F10" s="227"/>
      <c r="G10" s="227">
        <v>330</v>
      </c>
      <c r="H10" s="228"/>
    </row>
    <row r="11" spans="1:8" ht="20.100000000000001" customHeight="1">
      <c r="A11" s="230" t="s">
        <v>514</v>
      </c>
      <c r="B11" s="231"/>
      <c r="C11" s="227"/>
      <c r="D11" s="228"/>
      <c r="E11" s="229" t="s">
        <v>515</v>
      </c>
      <c r="F11" s="231"/>
      <c r="G11" s="227">
        <v>18</v>
      </c>
      <c r="H11" s="228"/>
    </row>
    <row r="12" spans="1:8" ht="20.100000000000001" customHeight="1">
      <c r="A12" s="230" t="s">
        <v>516</v>
      </c>
      <c r="B12" s="231"/>
      <c r="C12" s="227"/>
      <c r="D12" s="228"/>
      <c r="E12" s="229" t="s">
        <v>517</v>
      </c>
      <c r="F12" s="231"/>
      <c r="G12" s="227"/>
      <c r="H12" s="228"/>
    </row>
    <row r="13" spans="1:8" ht="20.100000000000001" customHeight="1">
      <c r="A13" s="230" t="s">
        <v>518</v>
      </c>
      <c r="B13" s="231"/>
      <c r="C13" s="227"/>
      <c r="D13" s="228"/>
      <c r="E13" s="229" t="s">
        <v>519</v>
      </c>
      <c r="F13" s="231"/>
      <c r="G13" s="227"/>
      <c r="H13" s="228"/>
    </row>
    <row r="14" spans="1:8" ht="20.100000000000001" customHeight="1">
      <c r="A14" s="230" t="s">
        <v>520</v>
      </c>
      <c r="B14" s="231"/>
      <c r="C14" s="227"/>
      <c r="D14" s="228"/>
      <c r="E14" s="229" t="s">
        <v>521</v>
      </c>
      <c r="F14" s="231"/>
      <c r="G14" s="227"/>
      <c r="H14" s="228"/>
    </row>
    <row r="15" spans="1:8" ht="20.100000000000001" customHeight="1">
      <c r="A15" s="230" t="s">
        <v>522</v>
      </c>
      <c r="B15" s="231"/>
      <c r="C15" s="227"/>
      <c r="D15" s="228"/>
      <c r="E15" s="232"/>
      <c r="F15" s="231"/>
      <c r="G15" s="227"/>
      <c r="H15" s="228"/>
    </row>
    <row r="16" spans="1:8" ht="20.100000000000001" customHeight="1">
      <c r="A16" s="230" t="s">
        <v>523</v>
      </c>
      <c r="B16" s="231"/>
      <c r="C16" s="227"/>
      <c r="D16" s="228"/>
      <c r="E16" s="232"/>
      <c r="F16" s="231"/>
      <c r="G16" s="227"/>
      <c r="H16" s="228"/>
    </row>
    <row r="17" spans="1:8" ht="20.100000000000001" customHeight="1">
      <c r="A17" s="186" t="s">
        <v>524</v>
      </c>
      <c r="B17" s="231"/>
      <c r="C17" s="227"/>
      <c r="D17" s="228"/>
      <c r="E17" s="232"/>
      <c r="F17" s="231"/>
      <c r="G17" s="227"/>
      <c r="H17" s="228"/>
    </row>
    <row r="18" spans="1:8" ht="20.100000000000001" customHeight="1">
      <c r="A18" s="186" t="s">
        <v>525</v>
      </c>
      <c r="B18" s="231"/>
      <c r="C18" s="227"/>
      <c r="D18" s="228"/>
      <c r="E18" s="232"/>
      <c r="F18" s="231"/>
      <c r="G18" s="227"/>
      <c r="H18" s="228"/>
    </row>
    <row r="19" spans="1:8" ht="20.100000000000001" customHeight="1">
      <c r="A19" s="186" t="s">
        <v>526</v>
      </c>
      <c r="B19" s="227"/>
      <c r="C19" s="227"/>
      <c r="D19" s="228"/>
      <c r="E19" s="232"/>
      <c r="F19" s="227"/>
      <c r="G19" s="227"/>
      <c r="H19" s="228"/>
    </row>
    <row r="20" spans="1:8" ht="20.100000000000001" customHeight="1">
      <c r="A20" s="224" t="s">
        <v>61</v>
      </c>
      <c r="B20" s="222">
        <f>B21+B22</f>
        <v>0</v>
      </c>
      <c r="C20" s="222">
        <f>C21+C22</f>
        <v>1703</v>
      </c>
      <c r="D20" s="228"/>
      <c r="E20" s="233" t="s">
        <v>62</v>
      </c>
      <c r="F20" s="222">
        <f>F21+F22</f>
        <v>0</v>
      </c>
      <c r="G20" s="222">
        <f>G21+G22</f>
        <v>1086</v>
      </c>
      <c r="H20" s="228" t="e">
        <f>H21+#REF!+#REF!+#REF!+H22</f>
        <v>#REF!</v>
      </c>
    </row>
    <row r="21" spans="1:8" ht="20.100000000000001" customHeight="1">
      <c r="A21" s="186" t="s">
        <v>63</v>
      </c>
      <c r="B21" s="234"/>
      <c r="C21" s="235">
        <v>1522</v>
      </c>
      <c r="D21" s="228"/>
      <c r="E21" s="229" t="s">
        <v>527</v>
      </c>
      <c r="F21" s="234"/>
      <c r="G21" s="235"/>
      <c r="H21" s="228">
        <v>19033</v>
      </c>
    </row>
    <row r="22" spans="1:8" ht="20.100000000000001" customHeight="1">
      <c r="A22" s="186" t="s">
        <v>65</v>
      </c>
      <c r="B22" s="236"/>
      <c r="C22" s="236">
        <v>181</v>
      </c>
      <c r="D22" s="228"/>
      <c r="E22" s="186" t="s">
        <v>66</v>
      </c>
      <c r="F22" s="236"/>
      <c r="G22" s="236">
        <v>1086</v>
      </c>
      <c r="H22" s="228">
        <v>2800</v>
      </c>
    </row>
    <row r="23" spans="1:8" ht="20.100000000000001" customHeight="1">
      <c r="A23" s="186"/>
      <c r="B23" s="237"/>
      <c r="C23" s="237"/>
      <c r="D23" s="238"/>
      <c r="E23" s="239"/>
      <c r="F23" s="237"/>
      <c r="G23" s="240"/>
      <c r="H23" s="241"/>
    </row>
    <row r="24" spans="1:8" ht="20.100000000000001" customHeight="1">
      <c r="A24" s="242"/>
      <c r="B24" s="243"/>
      <c r="C24" s="243"/>
      <c r="D24" s="244"/>
      <c r="E24" s="186"/>
      <c r="F24" s="243"/>
      <c r="G24" s="245"/>
    </row>
    <row r="25" spans="1:8" ht="37.5" customHeight="1">
      <c r="A25" s="303" t="s">
        <v>528</v>
      </c>
      <c r="B25" s="303"/>
      <c r="C25" s="303"/>
      <c r="D25" s="303"/>
      <c r="E25" s="303"/>
      <c r="F25" s="303"/>
      <c r="G25" s="303"/>
      <c r="H25" s="303"/>
    </row>
    <row r="26" spans="1:8" ht="20.100000000000001" customHeight="1"/>
    <row r="27" spans="1:8" ht="20.100000000000001" customHeight="1"/>
    <row r="28" spans="1:8" ht="20.100000000000001" customHeight="1"/>
    <row r="29" spans="1:8">
      <c r="A29" s="214"/>
      <c r="D29" s="214"/>
      <c r="E29" s="246"/>
    </row>
    <row r="30" spans="1:8">
      <c r="A30" s="214"/>
      <c r="D30" s="214"/>
      <c r="E30" s="246"/>
    </row>
    <row r="31" spans="1:8">
      <c r="A31" s="214"/>
      <c r="D31" s="214"/>
      <c r="E31" s="246"/>
    </row>
    <row r="32" spans="1:8">
      <c r="A32" s="214"/>
      <c r="D32" s="214"/>
      <c r="E32" s="246"/>
    </row>
    <row r="33" spans="1:8">
      <c r="A33" s="214"/>
      <c r="D33" s="214"/>
      <c r="E33" s="246"/>
    </row>
    <row r="34" spans="1:8">
      <c r="A34" s="214"/>
      <c r="D34" s="214"/>
      <c r="E34" s="246"/>
    </row>
    <row r="35" spans="1:8">
      <c r="A35" s="214"/>
      <c r="D35" s="214"/>
      <c r="E35" s="246"/>
    </row>
    <row r="36" spans="1:8">
      <c r="A36" s="214"/>
      <c r="D36" s="214"/>
      <c r="E36" s="246"/>
    </row>
    <row r="37" spans="1:8">
      <c r="A37" s="214"/>
      <c r="D37" s="214"/>
      <c r="E37" s="246"/>
    </row>
    <row r="38" spans="1:8">
      <c r="A38" s="214"/>
      <c r="D38" s="214"/>
      <c r="E38" s="246"/>
    </row>
    <row r="39" spans="1:8">
      <c r="A39" s="214"/>
      <c r="D39" s="214"/>
      <c r="E39" s="246"/>
    </row>
    <row r="40" spans="1:8">
      <c r="A40" s="214"/>
      <c r="D40" s="214"/>
      <c r="E40" s="246"/>
    </row>
    <row r="41" spans="1:8">
      <c r="A41" s="214"/>
      <c r="D41" s="214"/>
      <c r="E41" s="246"/>
    </row>
    <row r="42" spans="1:8">
      <c r="A42" s="214"/>
      <c r="D42" s="214"/>
      <c r="E42" s="246"/>
    </row>
    <row r="43" spans="1:8">
      <c r="A43" s="214"/>
      <c r="D43" s="214"/>
      <c r="E43" s="246"/>
    </row>
    <row r="44" spans="1:8">
      <c r="A44" s="214"/>
      <c r="D44" s="214"/>
      <c r="E44" s="246"/>
    </row>
    <row r="45" spans="1:8" ht="20.100000000000001" customHeight="1">
      <c r="A45" s="214"/>
    </row>
    <row r="46" spans="1:8" ht="20.100000000000001" customHeight="1">
      <c r="A46" s="214"/>
    </row>
    <row r="47" spans="1:8" s="208" customFormat="1" ht="20.100000000000001" customHeight="1">
      <c r="B47" s="209"/>
      <c r="C47" s="209"/>
      <c r="D47" s="210"/>
      <c r="E47" s="211"/>
      <c r="F47" s="209"/>
      <c r="G47" s="212"/>
      <c r="H47" s="213"/>
    </row>
    <row r="48" spans="1:8" s="208" customFormat="1" ht="20.100000000000001" customHeight="1">
      <c r="B48" s="209"/>
      <c r="C48" s="209"/>
      <c r="D48" s="210"/>
      <c r="E48" s="211"/>
      <c r="F48" s="209"/>
      <c r="G48" s="212"/>
      <c r="H48" s="213"/>
    </row>
    <row r="49" spans="2:8" s="208" customFormat="1" ht="20.100000000000001" customHeight="1">
      <c r="B49" s="209"/>
      <c r="C49" s="209"/>
      <c r="D49" s="210"/>
      <c r="E49" s="211"/>
      <c r="F49" s="209"/>
      <c r="G49" s="212"/>
      <c r="H49" s="213"/>
    </row>
    <row r="50" spans="2:8" s="208" customFormat="1" ht="20.100000000000001" customHeight="1">
      <c r="B50" s="209"/>
      <c r="C50" s="209"/>
      <c r="D50" s="210"/>
      <c r="E50" s="211"/>
      <c r="F50" s="209"/>
      <c r="G50" s="212"/>
      <c r="H50" s="213"/>
    </row>
    <row r="51" spans="2:8" s="208" customFormat="1" ht="20.100000000000001" customHeight="1">
      <c r="B51" s="209"/>
      <c r="C51" s="209"/>
      <c r="D51" s="210"/>
      <c r="E51" s="211"/>
      <c r="F51" s="209"/>
      <c r="G51" s="212"/>
      <c r="H51" s="213"/>
    </row>
    <row r="52" spans="2:8" s="208" customFormat="1" ht="20.100000000000001" customHeight="1">
      <c r="B52" s="209"/>
      <c r="C52" s="209"/>
      <c r="D52" s="210"/>
      <c r="E52" s="211"/>
      <c r="F52" s="209"/>
      <c r="G52" s="212"/>
      <c r="H52" s="213"/>
    </row>
    <row r="53" spans="2:8" s="208" customFormat="1" ht="20.100000000000001" customHeight="1">
      <c r="B53" s="209"/>
      <c r="C53" s="209"/>
      <c r="D53" s="210"/>
      <c r="E53" s="211"/>
      <c r="F53" s="209"/>
      <c r="G53" s="212"/>
      <c r="H53" s="213"/>
    </row>
  </sheetData>
  <mergeCells count="4">
    <mergeCell ref="A1:E1"/>
    <mergeCell ref="A2:H2"/>
    <mergeCell ref="A3:E3"/>
    <mergeCell ref="A25:H25"/>
  </mergeCells>
  <phoneticPr fontId="48" type="noConversion"/>
  <printOptions horizontalCentered="1"/>
  <pageMargins left="0.43263888888888902" right="0.43263888888888902" top="0.74791666666666701" bottom="0.74791666666666701" header="0.31388888888888899" footer="0.31388888888888899"/>
  <pageSetup paperSize="9" scale="67" fitToHeight="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D68"/>
  <sheetViews>
    <sheetView workbookViewId="0">
      <selection activeCell="E7" sqref="E7"/>
    </sheetView>
  </sheetViews>
  <sheetFormatPr defaultColWidth="9" defaultRowHeight="14.25"/>
  <cols>
    <col min="1" max="1" width="17.375" style="193" customWidth="1"/>
    <col min="2" max="2" width="56.5" style="194" customWidth="1"/>
    <col min="3" max="3" width="13.25" style="195" customWidth="1"/>
    <col min="4" max="4" width="11.625" style="193" customWidth="1"/>
    <col min="5" max="16384" width="9" style="193"/>
  </cols>
  <sheetData>
    <row r="1" spans="1:4" ht="18" customHeight="1">
      <c r="A1" s="304" t="s">
        <v>529</v>
      </c>
      <c r="B1" s="304"/>
      <c r="C1" s="304"/>
    </row>
    <row r="2" spans="1:4" ht="22.5">
      <c r="A2" s="305" t="s">
        <v>530</v>
      </c>
      <c r="B2" s="305"/>
      <c r="C2" s="305"/>
    </row>
    <row r="3" spans="1:4" ht="20.25" customHeight="1">
      <c r="B3" s="196"/>
      <c r="C3" s="197" t="s">
        <v>70</v>
      </c>
    </row>
    <row r="4" spans="1:4" ht="20.100000000000001" customHeight="1">
      <c r="A4" s="306" t="s">
        <v>71</v>
      </c>
      <c r="B4" s="306"/>
      <c r="C4" s="198" t="s">
        <v>4</v>
      </c>
    </row>
    <row r="5" spans="1:4" s="192" customFormat="1" ht="20.100000000000001" customHeight="1">
      <c r="A5" s="199" t="s">
        <v>9</v>
      </c>
      <c r="B5" s="200"/>
      <c r="C5" s="201">
        <f>C6+C9+C15+C32+C39+C51+C56+C59</f>
        <v>617</v>
      </c>
    </row>
    <row r="6" spans="1:4" ht="20.100000000000001" customHeight="1">
      <c r="A6" s="202">
        <v>207</v>
      </c>
      <c r="B6" s="203" t="s">
        <v>192</v>
      </c>
      <c r="C6" s="204">
        <f>SUM(C7:C8)</f>
        <v>0</v>
      </c>
    </row>
    <row r="7" spans="1:4" ht="20.100000000000001" customHeight="1">
      <c r="A7" s="205">
        <v>20709</v>
      </c>
      <c r="B7" s="203" t="s">
        <v>531</v>
      </c>
      <c r="C7" s="204"/>
    </row>
    <row r="8" spans="1:4" ht="20.100000000000001" customHeight="1">
      <c r="A8" s="206">
        <v>2070904</v>
      </c>
      <c r="B8" s="202" t="s">
        <v>532</v>
      </c>
      <c r="C8" s="204"/>
    </row>
    <row r="9" spans="1:4" ht="20.100000000000001" customHeight="1">
      <c r="A9" s="202">
        <v>208</v>
      </c>
      <c r="B9" s="203" t="s">
        <v>215</v>
      </c>
      <c r="C9" s="204">
        <f>SUM(C10:C14)</f>
        <v>16</v>
      </c>
      <c r="D9" s="207"/>
    </row>
    <row r="10" spans="1:4" ht="20.100000000000001" customHeight="1">
      <c r="A10" s="205">
        <v>20822</v>
      </c>
      <c r="B10" s="203" t="s">
        <v>533</v>
      </c>
      <c r="C10" s="204"/>
      <c r="D10" s="207"/>
    </row>
    <row r="11" spans="1:4" ht="20.100000000000001" customHeight="1">
      <c r="A11" s="206">
        <v>2082201</v>
      </c>
      <c r="B11" s="202" t="s">
        <v>534</v>
      </c>
      <c r="C11" s="204">
        <v>16</v>
      </c>
    </row>
    <row r="12" spans="1:4" ht="20.100000000000001" customHeight="1">
      <c r="A12" s="206">
        <v>2082202</v>
      </c>
      <c r="B12" s="202" t="s">
        <v>535</v>
      </c>
      <c r="C12" s="204"/>
    </row>
    <row r="13" spans="1:4" ht="20.100000000000001" customHeight="1">
      <c r="A13" s="205">
        <v>20823</v>
      </c>
      <c r="B13" s="203" t="s">
        <v>536</v>
      </c>
      <c r="C13" s="204"/>
      <c r="D13" s="207"/>
    </row>
    <row r="14" spans="1:4" ht="20.100000000000001" customHeight="1">
      <c r="A14" s="206">
        <v>2082302</v>
      </c>
      <c r="B14" s="202" t="s">
        <v>535</v>
      </c>
      <c r="C14" s="204"/>
    </row>
    <row r="15" spans="1:4" ht="20.100000000000001" customHeight="1">
      <c r="A15" s="202">
        <v>212</v>
      </c>
      <c r="B15" s="203" t="s">
        <v>340</v>
      </c>
      <c r="C15" s="204">
        <f>SUM(C16:C31)</f>
        <v>253</v>
      </c>
    </row>
    <row r="16" spans="1:4" ht="20.100000000000001" customHeight="1">
      <c r="A16" s="205">
        <v>21208</v>
      </c>
      <c r="B16" s="203" t="s">
        <v>537</v>
      </c>
      <c r="C16" s="204"/>
    </row>
    <row r="17" spans="1:3" ht="20.100000000000001" customHeight="1">
      <c r="A17" s="206">
        <v>2120801</v>
      </c>
      <c r="B17" s="202" t="s">
        <v>538</v>
      </c>
      <c r="C17" s="204"/>
    </row>
    <row r="18" spans="1:3" ht="20.100000000000001" customHeight="1">
      <c r="A18" s="206">
        <v>2120802</v>
      </c>
      <c r="B18" s="202" t="s">
        <v>539</v>
      </c>
      <c r="C18" s="204"/>
    </row>
    <row r="19" spans="1:3" ht="20.100000000000001" customHeight="1">
      <c r="A19" s="206">
        <v>2120803</v>
      </c>
      <c r="B19" s="202" t="s">
        <v>540</v>
      </c>
      <c r="C19" s="204"/>
    </row>
    <row r="20" spans="1:3" ht="20.100000000000001" customHeight="1">
      <c r="A20" s="206">
        <v>2120804</v>
      </c>
      <c r="B20" s="202" t="s">
        <v>541</v>
      </c>
      <c r="C20" s="204">
        <v>103</v>
      </c>
    </row>
    <row r="21" spans="1:3" ht="20.100000000000001" customHeight="1">
      <c r="A21" s="206">
        <v>2120805</v>
      </c>
      <c r="B21" s="202" t="s">
        <v>542</v>
      </c>
      <c r="C21" s="204"/>
    </row>
    <row r="22" spans="1:3" ht="20.100000000000001" customHeight="1">
      <c r="A22" s="206">
        <v>2120806</v>
      </c>
      <c r="B22" s="202" t="s">
        <v>543</v>
      </c>
      <c r="C22" s="204"/>
    </row>
    <row r="23" spans="1:3" ht="20.100000000000001" customHeight="1">
      <c r="A23" s="206">
        <v>2120899</v>
      </c>
      <c r="B23" s="202" t="s">
        <v>544</v>
      </c>
      <c r="C23" s="204">
        <v>150</v>
      </c>
    </row>
    <row r="24" spans="1:3" ht="20.100000000000001" customHeight="1">
      <c r="A24" s="205">
        <v>21210</v>
      </c>
      <c r="B24" s="203" t="s">
        <v>545</v>
      </c>
      <c r="C24" s="204"/>
    </row>
    <row r="25" spans="1:3" ht="20.100000000000001" customHeight="1">
      <c r="A25" s="206">
        <v>2121099</v>
      </c>
      <c r="B25" s="202" t="s">
        <v>546</v>
      </c>
      <c r="C25" s="204"/>
    </row>
    <row r="26" spans="1:3" ht="20.100000000000001" customHeight="1">
      <c r="A26" s="205">
        <v>21211</v>
      </c>
      <c r="B26" s="203" t="s">
        <v>547</v>
      </c>
      <c r="C26" s="204"/>
    </row>
    <row r="27" spans="1:3" ht="20.100000000000001" customHeight="1">
      <c r="A27" s="205">
        <v>21213</v>
      </c>
      <c r="B27" s="203" t="s">
        <v>548</v>
      </c>
      <c r="C27" s="204"/>
    </row>
    <row r="28" spans="1:3" ht="20.100000000000001" customHeight="1">
      <c r="A28" s="206">
        <v>2121301</v>
      </c>
      <c r="B28" s="202" t="s">
        <v>549</v>
      </c>
      <c r="C28" s="204"/>
    </row>
    <row r="29" spans="1:3" ht="20.100000000000001" customHeight="1">
      <c r="A29" s="205">
        <v>21214</v>
      </c>
      <c r="B29" s="203" t="s">
        <v>550</v>
      </c>
      <c r="C29" s="204"/>
    </row>
    <row r="30" spans="1:3" ht="20.100000000000001" customHeight="1">
      <c r="A30" s="206">
        <v>2121401</v>
      </c>
      <c r="B30" s="202" t="s">
        <v>551</v>
      </c>
      <c r="C30" s="204"/>
    </row>
    <row r="31" spans="1:3" ht="20.100000000000001" customHeight="1">
      <c r="A31" s="206">
        <v>2121499</v>
      </c>
      <c r="B31" s="202" t="s">
        <v>552</v>
      </c>
      <c r="C31" s="204"/>
    </row>
    <row r="32" spans="1:3" ht="20.100000000000001" customHeight="1">
      <c r="A32" s="202">
        <v>213</v>
      </c>
      <c r="B32" s="203" t="s">
        <v>353</v>
      </c>
      <c r="C32" s="204">
        <f>SUM(C33:C38)</f>
        <v>331</v>
      </c>
    </row>
    <row r="33" spans="1:3" ht="20.100000000000001" customHeight="1">
      <c r="A33" s="205">
        <v>21367</v>
      </c>
      <c r="B33" s="203" t="s">
        <v>553</v>
      </c>
      <c r="C33" s="204"/>
    </row>
    <row r="34" spans="1:3" ht="20.100000000000001" customHeight="1">
      <c r="A34" s="206">
        <v>2136701</v>
      </c>
      <c r="B34" s="202" t="s">
        <v>535</v>
      </c>
      <c r="C34" s="204"/>
    </row>
    <row r="35" spans="1:3" ht="20.100000000000001" customHeight="1">
      <c r="A35" s="206">
        <v>2136702</v>
      </c>
      <c r="B35" s="202" t="s">
        <v>554</v>
      </c>
      <c r="C35" s="204"/>
    </row>
    <row r="36" spans="1:3" ht="20.100000000000001" customHeight="1">
      <c r="A36" s="206">
        <v>2136799</v>
      </c>
      <c r="B36" s="202" t="s">
        <v>555</v>
      </c>
      <c r="C36" s="204"/>
    </row>
    <row r="37" spans="1:3" ht="20.100000000000001" customHeight="1">
      <c r="A37" s="205">
        <v>21369</v>
      </c>
      <c r="B37" s="203" t="s">
        <v>556</v>
      </c>
      <c r="C37" s="204"/>
    </row>
    <row r="38" spans="1:3" ht="20.100000000000001" customHeight="1">
      <c r="A38" s="206">
        <v>2136902</v>
      </c>
      <c r="B38" s="202" t="s">
        <v>557</v>
      </c>
      <c r="C38" s="204">
        <v>331</v>
      </c>
    </row>
    <row r="39" spans="1:3" ht="20.100000000000001" customHeight="1">
      <c r="A39" s="202">
        <v>229</v>
      </c>
      <c r="B39" s="203" t="s">
        <v>492</v>
      </c>
      <c r="C39" s="204">
        <f>SUM(C40:C50)</f>
        <v>17</v>
      </c>
    </row>
    <row r="40" spans="1:3" ht="20.100000000000001" customHeight="1">
      <c r="A40" s="205">
        <v>22904</v>
      </c>
      <c r="B40" s="203" t="s">
        <v>558</v>
      </c>
      <c r="C40" s="204"/>
    </row>
    <row r="41" spans="1:3" ht="20.100000000000001" customHeight="1">
      <c r="A41" s="206">
        <v>2290402</v>
      </c>
      <c r="B41" s="202" t="s">
        <v>559</v>
      </c>
      <c r="C41" s="204"/>
    </row>
    <row r="42" spans="1:3" ht="20.100000000000001" customHeight="1">
      <c r="A42" s="205">
        <v>22908</v>
      </c>
      <c r="B42" s="203" t="s">
        <v>560</v>
      </c>
      <c r="C42" s="204"/>
    </row>
    <row r="43" spans="1:3" ht="20.100000000000001" customHeight="1">
      <c r="A43" s="206">
        <v>2290808</v>
      </c>
      <c r="B43" s="202" t="s">
        <v>561</v>
      </c>
      <c r="C43" s="204"/>
    </row>
    <row r="44" spans="1:3" ht="20.100000000000001" customHeight="1">
      <c r="A44" s="205">
        <v>22960</v>
      </c>
      <c r="B44" s="203" t="s">
        <v>562</v>
      </c>
      <c r="C44" s="204"/>
    </row>
    <row r="45" spans="1:3" ht="20.100000000000001" customHeight="1">
      <c r="A45" s="206">
        <v>2296002</v>
      </c>
      <c r="B45" s="202" t="s">
        <v>563</v>
      </c>
      <c r="C45" s="204">
        <v>17</v>
      </c>
    </row>
    <row r="46" spans="1:3" ht="20.100000000000001" customHeight="1">
      <c r="A46" s="206">
        <v>2296003</v>
      </c>
      <c r="B46" s="202" t="s">
        <v>564</v>
      </c>
      <c r="C46" s="204"/>
    </row>
    <row r="47" spans="1:3" ht="20.100000000000001" customHeight="1">
      <c r="A47" s="206">
        <v>2296004</v>
      </c>
      <c r="B47" s="202" t="s">
        <v>565</v>
      </c>
      <c r="C47" s="204"/>
    </row>
    <row r="48" spans="1:3" ht="20.100000000000001" customHeight="1">
      <c r="A48" s="206">
        <v>2296006</v>
      </c>
      <c r="B48" s="202" t="s">
        <v>566</v>
      </c>
      <c r="C48" s="204"/>
    </row>
    <row r="49" spans="1:3" ht="20.100000000000001" customHeight="1">
      <c r="A49" s="206">
        <v>2296013</v>
      </c>
      <c r="B49" s="202" t="s">
        <v>567</v>
      </c>
      <c r="C49" s="204"/>
    </row>
    <row r="50" spans="1:3" ht="20.100000000000001" customHeight="1">
      <c r="A50" s="206">
        <v>2296099</v>
      </c>
      <c r="B50" s="202" t="s">
        <v>568</v>
      </c>
      <c r="C50" s="204"/>
    </row>
    <row r="51" spans="1:3" ht="20.100000000000001" customHeight="1">
      <c r="A51" s="202">
        <v>232</v>
      </c>
      <c r="B51" s="203" t="s">
        <v>495</v>
      </c>
      <c r="C51" s="204"/>
    </row>
    <row r="52" spans="1:3" ht="20.100000000000001" customHeight="1">
      <c r="A52" s="205">
        <v>23204</v>
      </c>
      <c r="B52" s="203" t="s">
        <v>569</v>
      </c>
      <c r="C52" s="204"/>
    </row>
    <row r="53" spans="1:3" ht="20.100000000000001" customHeight="1">
      <c r="A53" s="206">
        <v>2320411</v>
      </c>
      <c r="B53" s="202" t="s">
        <v>570</v>
      </c>
      <c r="C53" s="204"/>
    </row>
    <row r="54" spans="1:3" ht="20.100000000000001" customHeight="1">
      <c r="A54" s="206">
        <v>2320431</v>
      </c>
      <c r="B54" s="202" t="s">
        <v>571</v>
      </c>
      <c r="C54" s="204"/>
    </row>
    <row r="55" spans="1:3" ht="20.100000000000001" customHeight="1">
      <c r="A55" s="206">
        <v>2320498</v>
      </c>
      <c r="B55" s="202" t="s">
        <v>572</v>
      </c>
      <c r="C55" s="204"/>
    </row>
    <row r="56" spans="1:3" ht="20.100000000000001" customHeight="1">
      <c r="A56" s="202">
        <v>233</v>
      </c>
      <c r="B56" s="203" t="s">
        <v>498</v>
      </c>
      <c r="C56" s="204"/>
    </row>
    <row r="57" spans="1:3" ht="20.100000000000001" customHeight="1">
      <c r="A57" s="205">
        <v>23304</v>
      </c>
      <c r="B57" s="203" t="s">
        <v>573</v>
      </c>
      <c r="C57" s="204"/>
    </row>
    <row r="58" spans="1:3" ht="20.100000000000001" customHeight="1">
      <c r="A58" s="206">
        <v>2330411</v>
      </c>
      <c r="B58" s="202" t="s">
        <v>574</v>
      </c>
      <c r="C58" s="204"/>
    </row>
    <row r="59" spans="1:3" ht="20.100000000000001" customHeight="1">
      <c r="A59" s="202">
        <v>234</v>
      </c>
      <c r="B59" s="202" t="s">
        <v>575</v>
      </c>
      <c r="C59" s="204"/>
    </row>
    <row r="60" spans="1:3" ht="20.100000000000001" customHeight="1">
      <c r="A60" s="205">
        <v>23401</v>
      </c>
      <c r="B60" s="202" t="s">
        <v>576</v>
      </c>
      <c r="C60" s="204"/>
    </row>
    <row r="61" spans="1:3" ht="20.100000000000001" customHeight="1">
      <c r="A61" s="206">
        <v>2340102</v>
      </c>
      <c r="B61" s="202" t="s">
        <v>577</v>
      </c>
      <c r="C61" s="204"/>
    </row>
    <row r="62" spans="1:3" ht="20.100000000000001" customHeight="1">
      <c r="A62" s="206">
        <v>2340106</v>
      </c>
      <c r="B62" s="202" t="s">
        <v>578</v>
      </c>
      <c r="C62" s="204"/>
    </row>
    <row r="63" spans="1:3" ht="20.100000000000001" customHeight="1">
      <c r="A63" s="206">
        <v>2340108</v>
      </c>
      <c r="B63" s="202" t="s">
        <v>579</v>
      </c>
      <c r="C63" s="204"/>
    </row>
    <row r="64" spans="1:3" ht="20.100000000000001" customHeight="1">
      <c r="A64" s="206">
        <v>2340110</v>
      </c>
      <c r="B64" s="202" t="s">
        <v>580</v>
      </c>
      <c r="C64" s="204"/>
    </row>
    <row r="65" spans="1:3" ht="20.100000000000001" customHeight="1">
      <c r="A65" s="206">
        <v>2340199</v>
      </c>
      <c r="B65" s="202" t="s">
        <v>581</v>
      </c>
      <c r="C65" s="204"/>
    </row>
    <row r="66" spans="1:3" ht="20.100000000000001" customHeight="1">
      <c r="A66" s="205">
        <v>23402</v>
      </c>
      <c r="B66" s="202" t="s">
        <v>582</v>
      </c>
      <c r="C66" s="204"/>
    </row>
    <row r="67" spans="1:3" ht="20.100000000000001" customHeight="1">
      <c r="A67" s="206">
        <v>2340205</v>
      </c>
      <c r="B67" s="202" t="s">
        <v>583</v>
      </c>
      <c r="C67" s="204"/>
    </row>
    <row r="68" spans="1:3" ht="20.100000000000001" customHeight="1">
      <c r="A68" s="206">
        <v>2340299</v>
      </c>
      <c r="B68" s="202" t="s">
        <v>584</v>
      </c>
      <c r="C68" s="204"/>
    </row>
  </sheetData>
  <mergeCells count="3">
    <mergeCell ref="A1:C1"/>
    <mergeCell ref="A2:C2"/>
    <mergeCell ref="A4:B4"/>
  </mergeCells>
  <phoneticPr fontId="48" type="noConversion"/>
  <pageMargins left="0.70763888888888904" right="0.70763888888888904" top="0.74791666666666701" bottom="0.74791666666666701" header="0.31388888888888899" footer="0.31388888888888899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J18"/>
  <sheetViews>
    <sheetView topLeftCell="A4" workbookViewId="0">
      <selection activeCell="F16" sqref="F16"/>
    </sheetView>
  </sheetViews>
  <sheetFormatPr defaultColWidth="12.75" defaultRowHeight="13.5"/>
  <cols>
    <col min="1" max="1" width="24.875" style="153" customWidth="1"/>
    <col min="2" max="3" width="9.625" style="154" customWidth="1"/>
    <col min="4" max="4" width="12.5" style="155" hidden="1" customWidth="1"/>
    <col min="5" max="5" width="13.125" style="156" customWidth="1"/>
    <col min="6" max="6" width="28.5" style="157" customWidth="1"/>
    <col min="7" max="7" width="10.125" style="158" customWidth="1"/>
    <col min="8" max="8" width="10.375" style="158" customWidth="1"/>
    <col min="9" max="9" width="12.5" style="158" hidden="1" customWidth="1"/>
    <col min="10" max="10" width="11.625" style="153" customWidth="1"/>
    <col min="11" max="245" width="9" style="153" customWidth="1"/>
    <col min="246" max="246" width="29.625" style="153" customWidth="1"/>
    <col min="247" max="247" width="12.75" style="153"/>
    <col min="248" max="248" width="29.75" style="153" customWidth="1"/>
    <col min="249" max="249" width="17" style="153" customWidth="1"/>
    <col min="250" max="250" width="37" style="153" customWidth="1"/>
    <col min="251" max="251" width="17.375" style="153" customWidth="1"/>
    <col min="252" max="501" width="9" style="153" customWidth="1"/>
    <col min="502" max="502" width="29.625" style="153" customWidth="1"/>
    <col min="503" max="503" width="12.75" style="153"/>
    <col min="504" max="504" width="29.75" style="153" customWidth="1"/>
    <col min="505" max="505" width="17" style="153" customWidth="1"/>
    <col min="506" max="506" width="37" style="153" customWidth="1"/>
    <col min="507" max="507" width="17.375" style="153" customWidth="1"/>
    <col min="508" max="757" width="9" style="153" customWidth="1"/>
    <col min="758" max="758" width="29.625" style="153" customWidth="1"/>
    <col min="759" max="759" width="12.75" style="153"/>
    <col min="760" max="760" width="29.75" style="153" customWidth="1"/>
    <col min="761" max="761" width="17" style="153" customWidth="1"/>
    <col min="762" max="762" width="37" style="153" customWidth="1"/>
    <col min="763" max="763" width="17.375" style="153" customWidth="1"/>
    <col min="764" max="1013" width="9" style="153" customWidth="1"/>
    <col min="1014" max="1014" width="29.625" style="153" customWidth="1"/>
    <col min="1015" max="1015" width="12.75" style="153"/>
    <col min="1016" max="1016" width="29.75" style="153" customWidth="1"/>
    <col min="1017" max="1017" width="17" style="153" customWidth="1"/>
    <col min="1018" max="1018" width="37" style="153" customWidth="1"/>
    <col min="1019" max="1019" width="17.375" style="153" customWidth="1"/>
    <col min="1020" max="1269" width="9" style="153" customWidth="1"/>
    <col min="1270" max="1270" width="29.625" style="153" customWidth="1"/>
    <col min="1271" max="1271" width="12.75" style="153"/>
    <col min="1272" max="1272" width="29.75" style="153" customWidth="1"/>
    <col min="1273" max="1273" width="17" style="153" customWidth="1"/>
    <col min="1274" max="1274" width="37" style="153" customWidth="1"/>
    <col min="1275" max="1275" width="17.375" style="153" customWidth="1"/>
    <col min="1276" max="1525" width="9" style="153" customWidth="1"/>
    <col min="1526" max="1526" width="29.625" style="153" customWidth="1"/>
    <col min="1527" max="1527" width="12.75" style="153"/>
    <col min="1528" max="1528" width="29.75" style="153" customWidth="1"/>
    <col min="1529" max="1529" width="17" style="153" customWidth="1"/>
    <col min="1530" max="1530" width="37" style="153" customWidth="1"/>
    <col min="1531" max="1531" width="17.375" style="153" customWidth="1"/>
    <col min="1532" max="1781" width="9" style="153" customWidth="1"/>
    <col min="1782" max="1782" width="29.625" style="153" customWidth="1"/>
    <col min="1783" max="1783" width="12.75" style="153"/>
    <col min="1784" max="1784" width="29.75" style="153" customWidth="1"/>
    <col min="1785" max="1785" width="17" style="153" customWidth="1"/>
    <col min="1786" max="1786" width="37" style="153" customWidth="1"/>
    <col min="1787" max="1787" width="17.375" style="153" customWidth="1"/>
    <col min="1788" max="2037" width="9" style="153" customWidth="1"/>
    <col min="2038" max="2038" width="29.625" style="153" customWidth="1"/>
    <col min="2039" max="2039" width="12.75" style="153"/>
    <col min="2040" max="2040" width="29.75" style="153" customWidth="1"/>
    <col min="2041" max="2041" width="17" style="153" customWidth="1"/>
    <col min="2042" max="2042" width="37" style="153" customWidth="1"/>
    <col min="2043" max="2043" width="17.375" style="153" customWidth="1"/>
    <col min="2044" max="2293" width="9" style="153" customWidth="1"/>
    <col min="2294" max="2294" width="29.625" style="153" customWidth="1"/>
    <col min="2295" max="2295" width="12.75" style="153"/>
    <col min="2296" max="2296" width="29.75" style="153" customWidth="1"/>
    <col min="2297" max="2297" width="17" style="153" customWidth="1"/>
    <col min="2298" max="2298" width="37" style="153" customWidth="1"/>
    <col min="2299" max="2299" width="17.375" style="153" customWidth="1"/>
    <col min="2300" max="2549" width="9" style="153" customWidth="1"/>
    <col min="2550" max="2550" width="29.625" style="153" customWidth="1"/>
    <col min="2551" max="2551" width="12.75" style="153"/>
    <col min="2552" max="2552" width="29.75" style="153" customWidth="1"/>
    <col min="2553" max="2553" width="17" style="153" customWidth="1"/>
    <col min="2554" max="2554" width="37" style="153" customWidth="1"/>
    <col min="2555" max="2555" width="17.375" style="153" customWidth="1"/>
    <col min="2556" max="2805" width="9" style="153" customWidth="1"/>
    <col min="2806" max="2806" width="29.625" style="153" customWidth="1"/>
    <col min="2807" max="2807" width="12.75" style="153"/>
    <col min="2808" max="2808" width="29.75" style="153" customWidth="1"/>
    <col min="2809" max="2809" width="17" style="153" customWidth="1"/>
    <col min="2810" max="2810" width="37" style="153" customWidth="1"/>
    <col min="2811" max="2811" width="17.375" style="153" customWidth="1"/>
    <col min="2812" max="3061" width="9" style="153" customWidth="1"/>
    <col min="3062" max="3062" width="29.625" style="153" customWidth="1"/>
    <col min="3063" max="3063" width="12.75" style="153"/>
    <col min="3064" max="3064" width="29.75" style="153" customWidth="1"/>
    <col min="3065" max="3065" width="17" style="153" customWidth="1"/>
    <col min="3066" max="3066" width="37" style="153" customWidth="1"/>
    <col min="3067" max="3067" width="17.375" style="153" customWidth="1"/>
    <col min="3068" max="3317" width="9" style="153" customWidth="1"/>
    <col min="3318" max="3318" width="29.625" style="153" customWidth="1"/>
    <col min="3319" max="3319" width="12.75" style="153"/>
    <col min="3320" max="3320" width="29.75" style="153" customWidth="1"/>
    <col min="3321" max="3321" width="17" style="153" customWidth="1"/>
    <col min="3322" max="3322" width="37" style="153" customWidth="1"/>
    <col min="3323" max="3323" width="17.375" style="153" customWidth="1"/>
    <col min="3324" max="3573" width="9" style="153" customWidth="1"/>
    <col min="3574" max="3574" width="29.625" style="153" customWidth="1"/>
    <col min="3575" max="3575" width="12.75" style="153"/>
    <col min="3576" max="3576" width="29.75" style="153" customWidth="1"/>
    <col min="3577" max="3577" width="17" style="153" customWidth="1"/>
    <col min="3578" max="3578" width="37" style="153" customWidth="1"/>
    <col min="3579" max="3579" width="17.375" style="153" customWidth="1"/>
    <col min="3580" max="3829" width="9" style="153" customWidth="1"/>
    <col min="3830" max="3830" width="29.625" style="153" customWidth="1"/>
    <col min="3831" max="3831" width="12.75" style="153"/>
    <col min="3832" max="3832" width="29.75" style="153" customWidth="1"/>
    <col min="3833" max="3833" width="17" style="153" customWidth="1"/>
    <col min="3834" max="3834" width="37" style="153" customWidth="1"/>
    <col min="3835" max="3835" width="17.375" style="153" customWidth="1"/>
    <col min="3836" max="4085" width="9" style="153" customWidth="1"/>
    <col min="4086" max="4086" width="29.625" style="153" customWidth="1"/>
    <col min="4087" max="4087" width="12.75" style="153"/>
    <col min="4088" max="4088" width="29.75" style="153" customWidth="1"/>
    <col min="4089" max="4089" width="17" style="153" customWidth="1"/>
    <col min="4090" max="4090" width="37" style="153" customWidth="1"/>
    <col min="4091" max="4091" width="17.375" style="153" customWidth="1"/>
    <col min="4092" max="4341" width="9" style="153" customWidth="1"/>
    <col min="4342" max="4342" width="29.625" style="153" customWidth="1"/>
    <col min="4343" max="4343" width="12.75" style="153"/>
    <col min="4344" max="4344" width="29.75" style="153" customWidth="1"/>
    <col min="4345" max="4345" width="17" style="153" customWidth="1"/>
    <col min="4346" max="4346" width="37" style="153" customWidth="1"/>
    <col min="4347" max="4347" width="17.375" style="153" customWidth="1"/>
    <col min="4348" max="4597" width="9" style="153" customWidth="1"/>
    <col min="4598" max="4598" width="29.625" style="153" customWidth="1"/>
    <col min="4599" max="4599" width="12.75" style="153"/>
    <col min="4600" max="4600" width="29.75" style="153" customWidth="1"/>
    <col min="4601" max="4601" width="17" style="153" customWidth="1"/>
    <col min="4602" max="4602" width="37" style="153" customWidth="1"/>
    <col min="4603" max="4603" width="17.375" style="153" customWidth="1"/>
    <col min="4604" max="4853" width="9" style="153" customWidth="1"/>
    <col min="4854" max="4854" width="29.625" style="153" customWidth="1"/>
    <col min="4855" max="4855" width="12.75" style="153"/>
    <col min="4856" max="4856" width="29.75" style="153" customWidth="1"/>
    <col min="4857" max="4857" width="17" style="153" customWidth="1"/>
    <col min="4858" max="4858" width="37" style="153" customWidth="1"/>
    <col min="4859" max="4859" width="17.375" style="153" customWidth="1"/>
    <col min="4860" max="5109" width="9" style="153" customWidth="1"/>
    <col min="5110" max="5110" width="29.625" style="153" customWidth="1"/>
    <col min="5111" max="5111" width="12.75" style="153"/>
    <col min="5112" max="5112" width="29.75" style="153" customWidth="1"/>
    <col min="5113" max="5113" width="17" style="153" customWidth="1"/>
    <col min="5114" max="5114" width="37" style="153" customWidth="1"/>
    <col min="5115" max="5115" width="17.375" style="153" customWidth="1"/>
    <col min="5116" max="5365" width="9" style="153" customWidth="1"/>
    <col min="5366" max="5366" width="29.625" style="153" customWidth="1"/>
    <col min="5367" max="5367" width="12.75" style="153"/>
    <col min="5368" max="5368" width="29.75" style="153" customWidth="1"/>
    <col min="5369" max="5369" width="17" style="153" customWidth="1"/>
    <col min="5370" max="5370" width="37" style="153" customWidth="1"/>
    <col min="5371" max="5371" width="17.375" style="153" customWidth="1"/>
    <col min="5372" max="5621" width="9" style="153" customWidth="1"/>
    <col min="5622" max="5622" width="29.625" style="153" customWidth="1"/>
    <col min="5623" max="5623" width="12.75" style="153"/>
    <col min="5624" max="5624" width="29.75" style="153" customWidth="1"/>
    <col min="5625" max="5625" width="17" style="153" customWidth="1"/>
    <col min="5626" max="5626" width="37" style="153" customWidth="1"/>
    <col min="5627" max="5627" width="17.375" style="153" customWidth="1"/>
    <col min="5628" max="5877" width="9" style="153" customWidth="1"/>
    <col min="5878" max="5878" width="29.625" style="153" customWidth="1"/>
    <col min="5879" max="5879" width="12.75" style="153"/>
    <col min="5880" max="5880" width="29.75" style="153" customWidth="1"/>
    <col min="5881" max="5881" width="17" style="153" customWidth="1"/>
    <col min="5882" max="5882" width="37" style="153" customWidth="1"/>
    <col min="5883" max="5883" width="17.375" style="153" customWidth="1"/>
    <col min="5884" max="6133" width="9" style="153" customWidth="1"/>
    <col min="6134" max="6134" width="29.625" style="153" customWidth="1"/>
    <col min="6135" max="6135" width="12.75" style="153"/>
    <col min="6136" max="6136" width="29.75" style="153" customWidth="1"/>
    <col min="6137" max="6137" width="17" style="153" customWidth="1"/>
    <col min="6138" max="6138" width="37" style="153" customWidth="1"/>
    <col min="6139" max="6139" width="17.375" style="153" customWidth="1"/>
    <col min="6140" max="6389" width="9" style="153" customWidth="1"/>
    <col min="6390" max="6390" width="29.625" style="153" customWidth="1"/>
    <col min="6391" max="6391" width="12.75" style="153"/>
    <col min="6392" max="6392" width="29.75" style="153" customWidth="1"/>
    <col min="6393" max="6393" width="17" style="153" customWidth="1"/>
    <col min="6394" max="6394" width="37" style="153" customWidth="1"/>
    <col min="6395" max="6395" width="17.375" style="153" customWidth="1"/>
    <col min="6396" max="6645" width="9" style="153" customWidth="1"/>
    <col min="6646" max="6646" width="29.625" style="153" customWidth="1"/>
    <col min="6647" max="6647" width="12.75" style="153"/>
    <col min="6648" max="6648" width="29.75" style="153" customWidth="1"/>
    <col min="6649" max="6649" width="17" style="153" customWidth="1"/>
    <col min="6650" max="6650" width="37" style="153" customWidth="1"/>
    <col min="6651" max="6651" width="17.375" style="153" customWidth="1"/>
    <col min="6652" max="6901" width="9" style="153" customWidth="1"/>
    <col min="6902" max="6902" width="29.625" style="153" customWidth="1"/>
    <col min="6903" max="6903" width="12.75" style="153"/>
    <col min="6904" max="6904" width="29.75" style="153" customWidth="1"/>
    <col min="6905" max="6905" width="17" style="153" customWidth="1"/>
    <col min="6906" max="6906" width="37" style="153" customWidth="1"/>
    <col min="6907" max="6907" width="17.375" style="153" customWidth="1"/>
    <col min="6908" max="7157" width="9" style="153" customWidth="1"/>
    <col min="7158" max="7158" width="29.625" style="153" customWidth="1"/>
    <col min="7159" max="7159" width="12.75" style="153"/>
    <col min="7160" max="7160" width="29.75" style="153" customWidth="1"/>
    <col min="7161" max="7161" width="17" style="153" customWidth="1"/>
    <col min="7162" max="7162" width="37" style="153" customWidth="1"/>
    <col min="7163" max="7163" width="17.375" style="153" customWidth="1"/>
    <col min="7164" max="7413" width="9" style="153" customWidth="1"/>
    <col min="7414" max="7414" width="29.625" style="153" customWidth="1"/>
    <col min="7415" max="7415" width="12.75" style="153"/>
    <col min="7416" max="7416" width="29.75" style="153" customWidth="1"/>
    <col min="7417" max="7417" width="17" style="153" customWidth="1"/>
    <col min="7418" max="7418" width="37" style="153" customWidth="1"/>
    <col min="7419" max="7419" width="17.375" style="153" customWidth="1"/>
    <col min="7420" max="7669" width="9" style="153" customWidth="1"/>
    <col min="7670" max="7670" width="29.625" style="153" customWidth="1"/>
    <col min="7671" max="7671" width="12.75" style="153"/>
    <col min="7672" max="7672" width="29.75" style="153" customWidth="1"/>
    <col min="7673" max="7673" width="17" style="153" customWidth="1"/>
    <col min="7674" max="7674" width="37" style="153" customWidth="1"/>
    <col min="7675" max="7675" width="17.375" style="153" customWidth="1"/>
    <col min="7676" max="7925" width="9" style="153" customWidth="1"/>
    <col min="7926" max="7926" width="29.625" style="153" customWidth="1"/>
    <col min="7927" max="7927" width="12.75" style="153"/>
    <col min="7928" max="7928" width="29.75" style="153" customWidth="1"/>
    <col min="7929" max="7929" width="17" style="153" customWidth="1"/>
    <col min="7930" max="7930" width="37" style="153" customWidth="1"/>
    <col min="7931" max="7931" width="17.375" style="153" customWidth="1"/>
    <col min="7932" max="8181" width="9" style="153" customWidth="1"/>
    <col min="8182" max="8182" width="29.625" style="153" customWidth="1"/>
    <col min="8183" max="8183" width="12.75" style="153"/>
    <col min="8184" max="8184" width="29.75" style="153" customWidth="1"/>
    <col min="8185" max="8185" width="17" style="153" customWidth="1"/>
    <col min="8186" max="8186" width="37" style="153" customWidth="1"/>
    <col min="8187" max="8187" width="17.375" style="153" customWidth="1"/>
    <col min="8188" max="8437" width="9" style="153" customWidth="1"/>
    <col min="8438" max="8438" width="29.625" style="153" customWidth="1"/>
    <col min="8439" max="8439" width="12.75" style="153"/>
    <col min="8440" max="8440" width="29.75" style="153" customWidth="1"/>
    <col min="8441" max="8441" width="17" style="153" customWidth="1"/>
    <col min="8442" max="8442" width="37" style="153" customWidth="1"/>
    <col min="8443" max="8443" width="17.375" style="153" customWidth="1"/>
    <col min="8444" max="8693" width="9" style="153" customWidth="1"/>
    <col min="8694" max="8694" width="29.625" style="153" customWidth="1"/>
    <col min="8695" max="8695" width="12.75" style="153"/>
    <col min="8696" max="8696" width="29.75" style="153" customWidth="1"/>
    <col min="8697" max="8697" width="17" style="153" customWidth="1"/>
    <col min="8698" max="8698" width="37" style="153" customWidth="1"/>
    <col min="8699" max="8699" width="17.375" style="153" customWidth="1"/>
    <col min="8700" max="8949" width="9" style="153" customWidth="1"/>
    <col min="8950" max="8950" width="29.625" style="153" customWidth="1"/>
    <col min="8951" max="8951" width="12.75" style="153"/>
    <col min="8952" max="8952" width="29.75" style="153" customWidth="1"/>
    <col min="8953" max="8953" width="17" style="153" customWidth="1"/>
    <col min="8954" max="8954" width="37" style="153" customWidth="1"/>
    <col min="8955" max="8955" width="17.375" style="153" customWidth="1"/>
    <col min="8956" max="9205" width="9" style="153" customWidth="1"/>
    <col min="9206" max="9206" width="29.625" style="153" customWidth="1"/>
    <col min="9207" max="9207" width="12.75" style="153"/>
    <col min="9208" max="9208" width="29.75" style="153" customWidth="1"/>
    <col min="9209" max="9209" width="17" style="153" customWidth="1"/>
    <col min="9210" max="9210" width="37" style="153" customWidth="1"/>
    <col min="9211" max="9211" width="17.375" style="153" customWidth="1"/>
    <col min="9212" max="9461" width="9" style="153" customWidth="1"/>
    <col min="9462" max="9462" width="29.625" style="153" customWidth="1"/>
    <col min="9463" max="9463" width="12.75" style="153"/>
    <col min="9464" max="9464" width="29.75" style="153" customWidth="1"/>
    <col min="9465" max="9465" width="17" style="153" customWidth="1"/>
    <col min="9466" max="9466" width="37" style="153" customWidth="1"/>
    <col min="9467" max="9467" width="17.375" style="153" customWidth="1"/>
    <col min="9468" max="9717" width="9" style="153" customWidth="1"/>
    <col min="9718" max="9718" width="29.625" style="153" customWidth="1"/>
    <col min="9719" max="9719" width="12.75" style="153"/>
    <col min="9720" max="9720" width="29.75" style="153" customWidth="1"/>
    <col min="9721" max="9721" width="17" style="153" customWidth="1"/>
    <col min="9722" max="9722" width="37" style="153" customWidth="1"/>
    <col min="9723" max="9723" width="17.375" style="153" customWidth="1"/>
    <col min="9724" max="9973" width="9" style="153" customWidth="1"/>
    <col min="9974" max="9974" width="29.625" style="153" customWidth="1"/>
    <col min="9975" max="9975" width="12.75" style="153"/>
    <col min="9976" max="9976" width="29.75" style="153" customWidth="1"/>
    <col min="9977" max="9977" width="17" style="153" customWidth="1"/>
    <col min="9978" max="9978" width="37" style="153" customWidth="1"/>
    <col min="9979" max="9979" width="17.375" style="153" customWidth="1"/>
    <col min="9980" max="10229" width="9" style="153" customWidth="1"/>
    <col min="10230" max="10230" width="29.625" style="153" customWidth="1"/>
    <col min="10231" max="10231" width="12.75" style="153"/>
    <col min="10232" max="10232" width="29.75" style="153" customWidth="1"/>
    <col min="10233" max="10233" width="17" style="153" customWidth="1"/>
    <col min="10234" max="10234" width="37" style="153" customWidth="1"/>
    <col min="10235" max="10235" width="17.375" style="153" customWidth="1"/>
    <col min="10236" max="10485" width="9" style="153" customWidth="1"/>
    <col min="10486" max="10486" width="29.625" style="153" customWidth="1"/>
    <col min="10487" max="10487" width="12.75" style="153"/>
    <col min="10488" max="10488" width="29.75" style="153" customWidth="1"/>
    <col min="10489" max="10489" width="17" style="153" customWidth="1"/>
    <col min="10490" max="10490" width="37" style="153" customWidth="1"/>
    <col min="10491" max="10491" width="17.375" style="153" customWidth="1"/>
    <col min="10492" max="10741" width="9" style="153" customWidth="1"/>
    <col min="10742" max="10742" width="29.625" style="153" customWidth="1"/>
    <col min="10743" max="10743" width="12.75" style="153"/>
    <col min="10744" max="10744" width="29.75" style="153" customWidth="1"/>
    <col min="10745" max="10745" width="17" style="153" customWidth="1"/>
    <col min="10746" max="10746" width="37" style="153" customWidth="1"/>
    <col min="10747" max="10747" width="17.375" style="153" customWidth="1"/>
    <col min="10748" max="10997" width="9" style="153" customWidth="1"/>
    <col min="10998" max="10998" width="29.625" style="153" customWidth="1"/>
    <col min="10999" max="10999" width="12.75" style="153"/>
    <col min="11000" max="11000" width="29.75" style="153" customWidth="1"/>
    <col min="11001" max="11001" width="17" style="153" customWidth="1"/>
    <col min="11002" max="11002" width="37" style="153" customWidth="1"/>
    <col min="11003" max="11003" width="17.375" style="153" customWidth="1"/>
    <col min="11004" max="11253" width="9" style="153" customWidth="1"/>
    <col min="11254" max="11254" width="29.625" style="153" customWidth="1"/>
    <col min="11255" max="11255" width="12.75" style="153"/>
    <col min="11256" max="11256" width="29.75" style="153" customWidth="1"/>
    <col min="11257" max="11257" width="17" style="153" customWidth="1"/>
    <col min="11258" max="11258" width="37" style="153" customWidth="1"/>
    <col min="11259" max="11259" width="17.375" style="153" customWidth="1"/>
    <col min="11260" max="11509" width="9" style="153" customWidth="1"/>
    <col min="11510" max="11510" width="29.625" style="153" customWidth="1"/>
    <col min="11511" max="11511" width="12.75" style="153"/>
    <col min="11512" max="11512" width="29.75" style="153" customWidth="1"/>
    <col min="11513" max="11513" width="17" style="153" customWidth="1"/>
    <col min="11514" max="11514" width="37" style="153" customWidth="1"/>
    <col min="11515" max="11515" width="17.375" style="153" customWidth="1"/>
    <col min="11516" max="11765" width="9" style="153" customWidth="1"/>
    <col min="11766" max="11766" width="29.625" style="153" customWidth="1"/>
    <col min="11767" max="11767" width="12.75" style="153"/>
    <col min="11768" max="11768" width="29.75" style="153" customWidth="1"/>
    <col min="11769" max="11769" width="17" style="153" customWidth="1"/>
    <col min="11770" max="11770" width="37" style="153" customWidth="1"/>
    <col min="11771" max="11771" width="17.375" style="153" customWidth="1"/>
    <col min="11772" max="12021" width="9" style="153" customWidth="1"/>
    <col min="12022" max="12022" width="29.625" style="153" customWidth="1"/>
    <col min="12023" max="12023" width="12.75" style="153"/>
    <col min="12024" max="12024" width="29.75" style="153" customWidth="1"/>
    <col min="12025" max="12025" width="17" style="153" customWidth="1"/>
    <col min="12026" max="12026" width="37" style="153" customWidth="1"/>
    <col min="12027" max="12027" width="17.375" style="153" customWidth="1"/>
    <col min="12028" max="12277" width="9" style="153" customWidth="1"/>
    <col min="12278" max="12278" width="29.625" style="153" customWidth="1"/>
    <col min="12279" max="12279" width="12.75" style="153"/>
    <col min="12280" max="12280" width="29.75" style="153" customWidth="1"/>
    <col min="12281" max="12281" width="17" style="153" customWidth="1"/>
    <col min="12282" max="12282" width="37" style="153" customWidth="1"/>
    <col min="12283" max="12283" width="17.375" style="153" customWidth="1"/>
    <col min="12284" max="12533" width="9" style="153" customWidth="1"/>
    <col min="12534" max="12534" width="29.625" style="153" customWidth="1"/>
    <col min="12535" max="12535" width="12.75" style="153"/>
    <col min="12536" max="12536" width="29.75" style="153" customWidth="1"/>
    <col min="12537" max="12537" width="17" style="153" customWidth="1"/>
    <col min="12538" max="12538" width="37" style="153" customWidth="1"/>
    <col min="12539" max="12539" width="17.375" style="153" customWidth="1"/>
    <col min="12540" max="12789" width="9" style="153" customWidth="1"/>
    <col min="12790" max="12790" width="29.625" style="153" customWidth="1"/>
    <col min="12791" max="12791" width="12.75" style="153"/>
    <col min="12792" max="12792" width="29.75" style="153" customWidth="1"/>
    <col min="12793" max="12793" width="17" style="153" customWidth="1"/>
    <col min="12794" max="12794" width="37" style="153" customWidth="1"/>
    <col min="12795" max="12795" width="17.375" style="153" customWidth="1"/>
    <col min="12796" max="13045" width="9" style="153" customWidth="1"/>
    <col min="13046" max="13046" width="29.625" style="153" customWidth="1"/>
    <col min="13047" max="13047" width="12.75" style="153"/>
    <col min="13048" max="13048" width="29.75" style="153" customWidth="1"/>
    <col min="13049" max="13049" width="17" style="153" customWidth="1"/>
    <col min="13050" max="13050" width="37" style="153" customWidth="1"/>
    <col min="13051" max="13051" width="17.375" style="153" customWidth="1"/>
    <col min="13052" max="13301" width="9" style="153" customWidth="1"/>
    <col min="13302" max="13302" width="29.625" style="153" customWidth="1"/>
    <col min="13303" max="13303" width="12.75" style="153"/>
    <col min="13304" max="13304" width="29.75" style="153" customWidth="1"/>
    <col min="13305" max="13305" width="17" style="153" customWidth="1"/>
    <col min="13306" max="13306" width="37" style="153" customWidth="1"/>
    <col min="13307" max="13307" width="17.375" style="153" customWidth="1"/>
    <col min="13308" max="13557" width="9" style="153" customWidth="1"/>
    <col min="13558" max="13558" width="29.625" style="153" customWidth="1"/>
    <col min="13559" max="13559" width="12.75" style="153"/>
    <col min="13560" max="13560" width="29.75" style="153" customWidth="1"/>
    <col min="13561" max="13561" width="17" style="153" customWidth="1"/>
    <col min="13562" max="13562" width="37" style="153" customWidth="1"/>
    <col min="13563" max="13563" width="17.375" style="153" customWidth="1"/>
    <col min="13564" max="13813" width="9" style="153" customWidth="1"/>
    <col min="13814" max="13814" width="29.625" style="153" customWidth="1"/>
    <col min="13815" max="13815" width="12.75" style="153"/>
    <col min="13816" max="13816" width="29.75" style="153" customWidth="1"/>
    <col min="13817" max="13817" width="17" style="153" customWidth="1"/>
    <col min="13818" max="13818" width="37" style="153" customWidth="1"/>
    <col min="13819" max="13819" width="17.375" style="153" customWidth="1"/>
    <col min="13820" max="14069" width="9" style="153" customWidth="1"/>
    <col min="14070" max="14070" width="29.625" style="153" customWidth="1"/>
    <col min="14071" max="14071" width="12.75" style="153"/>
    <col min="14072" max="14072" width="29.75" style="153" customWidth="1"/>
    <col min="14073" max="14073" width="17" style="153" customWidth="1"/>
    <col min="14074" max="14074" width="37" style="153" customWidth="1"/>
    <col min="14075" max="14075" width="17.375" style="153" customWidth="1"/>
    <col min="14076" max="14325" width="9" style="153" customWidth="1"/>
    <col min="14326" max="14326" width="29.625" style="153" customWidth="1"/>
    <col min="14327" max="14327" width="12.75" style="153"/>
    <col min="14328" max="14328" width="29.75" style="153" customWidth="1"/>
    <col min="14329" max="14329" width="17" style="153" customWidth="1"/>
    <col min="14330" max="14330" width="37" style="153" customWidth="1"/>
    <col min="14331" max="14331" width="17.375" style="153" customWidth="1"/>
    <col min="14332" max="14581" width="9" style="153" customWidth="1"/>
    <col min="14582" max="14582" width="29.625" style="153" customWidth="1"/>
    <col min="14583" max="14583" width="12.75" style="153"/>
    <col min="14584" max="14584" width="29.75" style="153" customWidth="1"/>
    <col min="14585" max="14585" width="17" style="153" customWidth="1"/>
    <col min="14586" max="14586" width="37" style="153" customWidth="1"/>
    <col min="14587" max="14587" width="17.375" style="153" customWidth="1"/>
    <col min="14588" max="14837" width="9" style="153" customWidth="1"/>
    <col min="14838" max="14838" width="29.625" style="153" customWidth="1"/>
    <col min="14839" max="14839" width="12.75" style="153"/>
    <col min="14840" max="14840" width="29.75" style="153" customWidth="1"/>
    <col min="14841" max="14841" width="17" style="153" customWidth="1"/>
    <col min="14842" max="14842" width="37" style="153" customWidth="1"/>
    <col min="14843" max="14843" width="17.375" style="153" customWidth="1"/>
    <col min="14844" max="15093" width="9" style="153" customWidth="1"/>
    <col min="15094" max="15094" width="29.625" style="153" customWidth="1"/>
    <col min="15095" max="15095" width="12.75" style="153"/>
    <col min="15096" max="15096" width="29.75" style="153" customWidth="1"/>
    <col min="15097" max="15097" width="17" style="153" customWidth="1"/>
    <col min="15098" max="15098" width="37" style="153" customWidth="1"/>
    <col min="15099" max="15099" width="17.375" style="153" customWidth="1"/>
    <col min="15100" max="15349" width="9" style="153" customWidth="1"/>
    <col min="15350" max="15350" width="29.625" style="153" customWidth="1"/>
    <col min="15351" max="15351" width="12.75" style="153"/>
    <col min="15352" max="15352" width="29.75" style="153" customWidth="1"/>
    <col min="15353" max="15353" width="17" style="153" customWidth="1"/>
    <col min="15354" max="15354" width="37" style="153" customWidth="1"/>
    <col min="15355" max="15355" width="17.375" style="153" customWidth="1"/>
    <col min="15356" max="15605" width="9" style="153" customWidth="1"/>
    <col min="15606" max="15606" width="29.625" style="153" customWidth="1"/>
    <col min="15607" max="15607" width="12.75" style="153"/>
    <col min="15608" max="15608" width="29.75" style="153" customWidth="1"/>
    <col min="15609" max="15609" width="17" style="153" customWidth="1"/>
    <col min="15610" max="15610" width="37" style="153" customWidth="1"/>
    <col min="15611" max="15611" width="17.375" style="153" customWidth="1"/>
    <col min="15612" max="15861" width="9" style="153" customWidth="1"/>
    <col min="15862" max="15862" width="29.625" style="153" customWidth="1"/>
    <col min="15863" max="15863" width="12.75" style="153"/>
    <col min="15864" max="15864" width="29.75" style="153" customWidth="1"/>
    <col min="15865" max="15865" width="17" style="153" customWidth="1"/>
    <col min="15866" max="15866" width="37" style="153" customWidth="1"/>
    <col min="15867" max="15867" width="17.375" style="153" customWidth="1"/>
    <col min="15868" max="16117" width="9" style="153" customWidth="1"/>
    <col min="16118" max="16118" width="29.625" style="153" customWidth="1"/>
    <col min="16119" max="16119" width="12.75" style="153"/>
    <col min="16120" max="16120" width="29.75" style="153" customWidth="1"/>
    <col min="16121" max="16121" width="17" style="153" customWidth="1"/>
    <col min="16122" max="16122" width="37" style="153" customWidth="1"/>
    <col min="16123" max="16123" width="17.375" style="153" customWidth="1"/>
    <col min="16124" max="16384" width="9" style="153" customWidth="1"/>
  </cols>
  <sheetData>
    <row r="1" spans="1:10" ht="18.75">
      <c r="A1" s="300" t="s">
        <v>585</v>
      </c>
      <c r="B1" s="300"/>
      <c r="C1" s="300"/>
      <c r="D1" s="300"/>
      <c r="E1" s="300"/>
      <c r="F1" s="300"/>
      <c r="G1" s="21"/>
      <c r="H1" s="21"/>
      <c r="I1" s="21"/>
    </row>
    <row r="2" spans="1:10" ht="22.5">
      <c r="A2" s="301" t="s">
        <v>586</v>
      </c>
      <c r="B2" s="301"/>
      <c r="C2" s="301"/>
      <c r="D2" s="301"/>
      <c r="E2" s="301"/>
      <c r="F2" s="301"/>
      <c r="G2" s="301"/>
      <c r="H2" s="301"/>
      <c r="I2" s="301"/>
      <c r="J2" s="301"/>
    </row>
    <row r="3" spans="1:10" ht="22.5">
      <c r="A3" s="159"/>
      <c r="B3" s="160"/>
      <c r="C3" s="160"/>
      <c r="D3" s="161"/>
      <c r="E3" s="159"/>
      <c r="F3" s="159"/>
      <c r="G3" s="307" t="s">
        <v>70</v>
      </c>
      <c r="H3" s="307"/>
      <c r="I3" s="307"/>
      <c r="J3" s="307"/>
    </row>
    <row r="4" spans="1:10" s="152" customFormat="1" ht="56.25">
      <c r="A4" s="162" t="s">
        <v>2</v>
      </c>
      <c r="B4" s="163" t="s">
        <v>3</v>
      </c>
      <c r="C4" s="163" t="s">
        <v>4</v>
      </c>
      <c r="D4" s="164" t="s">
        <v>5</v>
      </c>
      <c r="E4" s="165" t="s">
        <v>587</v>
      </c>
      <c r="F4" s="27" t="s">
        <v>588</v>
      </c>
      <c r="G4" s="166" t="s">
        <v>3</v>
      </c>
      <c r="H4" s="166" t="s">
        <v>4</v>
      </c>
      <c r="I4" s="164" t="s">
        <v>5</v>
      </c>
      <c r="J4" s="165" t="s">
        <v>587</v>
      </c>
    </row>
    <row r="5" spans="1:10" s="152" customFormat="1" ht="20.100000000000001" customHeight="1">
      <c r="A5" s="162" t="s">
        <v>7</v>
      </c>
      <c r="B5" s="167">
        <f>B6</f>
        <v>0</v>
      </c>
      <c r="C5" s="167"/>
      <c r="D5" s="168">
        <f>D6</f>
        <v>0</v>
      </c>
      <c r="E5" s="169" t="s">
        <v>504</v>
      </c>
      <c r="F5" s="27" t="s">
        <v>7</v>
      </c>
      <c r="G5" s="170">
        <f>B5</f>
        <v>0</v>
      </c>
      <c r="H5" s="170">
        <f>H6+H14</f>
        <v>0</v>
      </c>
      <c r="I5" s="170">
        <f>I6+I14</f>
        <v>0</v>
      </c>
      <c r="J5" s="191" t="s">
        <v>504</v>
      </c>
    </row>
    <row r="6" spans="1:10" s="152" customFormat="1" ht="20.100000000000001" customHeight="1">
      <c r="A6" s="31" t="s">
        <v>8</v>
      </c>
      <c r="B6" s="167">
        <f>B7</f>
        <v>0</v>
      </c>
      <c r="C6" s="167"/>
      <c r="D6" s="168"/>
      <c r="E6" s="169"/>
      <c r="F6" s="171" t="s">
        <v>9</v>
      </c>
      <c r="G6" s="170">
        <f>G7+G10</f>
        <v>0</v>
      </c>
      <c r="H6" s="170">
        <f>H7+H10</f>
        <v>0</v>
      </c>
      <c r="I6" s="170"/>
      <c r="J6" s="191"/>
    </row>
    <row r="7" spans="1:10" s="152" customFormat="1" ht="20.100000000000001" customHeight="1">
      <c r="A7" s="172" t="s">
        <v>589</v>
      </c>
      <c r="B7" s="34"/>
      <c r="C7" s="34"/>
      <c r="D7" s="173"/>
      <c r="E7" s="169"/>
      <c r="F7" s="172" t="s">
        <v>590</v>
      </c>
      <c r="G7" s="174"/>
      <c r="H7" s="174"/>
      <c r="I7" s="174"/>
      <c r="J7" s="191"/>
    </row>
    <row r="8" spans="1:10" s="152" customFormat="1" ht="20.100000000000001" customHeight="1">
      <c r="A8" s="172" t="s">
        <v>591</v>
      </c>
      <c r="B8" s="34"/>
      <c r="C8" s="175"/>
      <c r="D8" s="173"/>
      <c r="E8" s="169"/>
      <c r="F8" s="176" t="s">
        <v>592</v>
      </c>
      <c r="G8" s="177"/>
      <c r="H8" s="177"/>
      <c r="I8" s="174"/>
      <c r="J8" s="191"/>
    </row>
    <row r="9" spans="1:10" s="152" customFormat="1" ht="20.100000000000001" customHeight="1">
      <c r="A9" s="172" t="s">
        <v>593</v>
      </c>
      <c r="B9" s="175"/>
      <c r="C9" s="175"/>
      <c r="D9" s="173"/>
      <c r="E9" s="169"/>
      <c r="F9" s="172" t="s">
        <v>594</v>
      </c>
      <c r="G9" s="174"/>
      <c r="H9" s="174"/>
      <c r="I9" s="174"/>
      <c r="J9" s="191"/>
    </row>
    <row r="10" spans="1:10" s="152" customFormat="1" ht="20.100000000000001" customHeight="1">
      <c r="A10" s="172" t="s">
        <v>595</v>
      </c>
      <c r="B10" s="178"/>
      <c r="C10" s="178"/>
      <c r="D10" s="179">
        <v>10206</v>
      </c>
      <c r="E10" s="169"/>
      <c r="F10" s="172" t="s">
        <v>596</v>
      </c>
      <c r="G10" s="174"/>
      <c r="H10" s="174"/>
      <c r="I10" s="174"/>
      <c r="J10" s="191"/>
    </row>
    <row r="11" spans="1:10" s="152" customFormat="1" ht="20.100000000000001" customHeight="1">
      <c r="A11" s="172"/>
      <c r="B11" s="180"/>
      <c r="C11" s="180"/>
      <c r="D11" s="181"/>
      <c r="E11" s="182"/>
      <c r="F11" s="172" t="s">
        <v>597</v>
      </c>
      <c r="G11" s="177"/>
      <c r="H11" s="177"/>
      <c r="I11" s="174"/>
      <c r="J11" s="191"/>
    </row>
    <row r="12" spans="1:10" s="152" customFormat="1" ht="20.100000000000001" customHeight="1">
      <c r="A12" s="183"/>
      <c r="B12" s="180"/>
      <c r="C12" s="180"/>
      <c r="D12" s="181"/>
      <c r="E12" s="182"/>
      <c r="F12" s="184"/>
      <c r="G12" s="174"/>
      <c r="H12" s="174"/>
      <c r="I12" s="174"/>
      <c r="J12" s="191"/>
    </row>
    <row r="13" spans="1:10" s="152" customFormat="1" ht="20.100000000000001" customHeight="1">
      <c r="A13" s="183"/>
      <c r="B13" s="180"/>
      <c r="C13" s="180"/>
      <c r="D13" s="181"/>
      <c r="E13" s="182"/>
      <c r="F13" s="184"/>
      <c r="G13" s="177"/>
      <c r="H13" s="177"/>
      <c r="I13" s="174"/>
      <c r="J13" s="191"/>
    </row>
    <row r="14" spans="1:10" s="152" customFormat="1" ht="20.100000000000001" customHeight="1">
      <c r="A14" s="31" t="s">
        <v>61</v>
      </c>
      <c r="B14" s="167"/>
      <c r="C14" s="167"/>
      <c r="D14" s="168"/>
      <c r="E14" s="185"/>
      <c r="F14" s="31" t="s">
        <v>62</v>
      </c>
      <c r="G14" s="170"/>
      <c r="H14" s="170"/>
      <c r="I14" s="170"/>
      <c r="J14" s="191"/>
    </row>
    <row r="15" spans="1:10" s="152" customFormat="1" ht="20.100000000000001" customHeight="1">
      <c r="A15" s="186" t="s">
        <v>598</v>
      </c>
      <c r="B15" s="175"/>
      <c r="C15" s="175"/>
      <c r="D15" s="173"/>
      <c r="E15" s="187"/>
      <c r="F15" s="186" t="s">
        <v>599</v>
      </c>
      <c r="G15" s="174"/>
      <c r="H15" s="174"/>
      <c r="I15" s="170"/>
      <c r="J15" s="191"/>
    </row>
    <row r="16" spans="1:10" s="152" customFormat="1" ht="20.100000000000001" customHeight="1">
      <c r="A16" s="186" t="s">
        <v>65</v>
      </c>
      <c r="B16" s="175"/>
      <c r="C16" s="175"/>
      <c r="D16" s="173"/>
      <c r="E16" s="187"/>
      <c r="F16" s="186" t="s">
        <v>600</v>
      </c>
      <c r="G16" s="174"/>
      <c r="H16" s="174"/>
      <c r="I16" s="174"/>
      <c r="J16" s="191"/>
    </row>
    <row r="17" spans="1:10" s="152" customFormat="1" ht="20.100000000000001" customHeight="1">
      <c r="A17" s="188"/>
      <c r="B17" s="189"/>
      <c r="C17" s="189"/>
      <c r="D17" s="190"/>
      <c r="E17" s="187"/>
      <c r="F17" s="186" t="s">
        <v>601</v>
      </c>
      <c r="G17" s="174"/>
      <c r="H17" s="174"/>
      <c r="I17" s="174"/>
      <c r="J17" s="184"/>
    </row>
    <row r="18" spans="1:10" ht="54" customHeight="1">
      <c r="A18" s="308" t="s">
        <v>602</v>
      </c>
      <c r="B18" s="308"/>
      <c r="C18" s="308"/>
      <c r="D18" s="308"/>
      <c r="E18" s="308"/>
      <c r="F18" s="308"/>
      <c r="G18" s="308"/>
      <c r="H18" s="308"/>
      <c r="I18" s="308"/>
      <c r="J18" s="308"/>
    </row>
  </sheetData>
  <mergeCells count="4">
    <mergeCell ref="A1:F1"/>
    <mergeCell ref="A2:J2"/>
    <mergeCell ref="G3:J3"/>
    <mergeCell ref="A18:J18"/>
  </mergeCells>
  <phoneticPr fontId="48" type="noConversion"/>
  <pageMargins left="0.69930555555555596" right="0.69930555555555596" top="0.75" bottom="0.75" header="0.3" footer="0.3"/>
  <pageSetup paperSize="9" scale="72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H28"/>
  <sheetViews>
    <sheetView topLeftCell="A2" workbookViewId="0">
      <selection activeCell="A2" sqref="A1:XFD1048576"/>
    </sheetView>
  </sheetViews>
  <sheetFormatPr defaultColWidth="9" defaultRowHeight="13.5"/>
  <cols>
    <col min="1" max="1" width="34.125" customWidth="1"/>
    <col min="2" max="2" width="12.625" customWidth="1"/>
    <col min="3" max="3" width="13.125" customWidth="1"/>
    <col min="4" max="4" width="15.75" customWidth="1"/>
    <col min="5" max="5" width="33.875" customWidth="1"/>
    <col min="6" max="6" width="13.125" customWidth="1"/>
    <col min="7" max="7" width="12.625" customWidth="1"/>
    <col min="8" max="8" width="15.75" customWidth="1"/>
  </cols>
  <sheetData>
    <row r="1" spans="1:8" ht="18.75">
      <c r="A1" s="309" t="s">
        <v>603</v>
      </c>
      <c r="B1" s="309"/>
      <c r="C1" s="309"/>
      <c r="D1" s="309"/>
      <c r="E1" s="309"/>
      <c r="F1" s="129"/>
      <c r="G1" s="129"/>
    </row>
    <row r="2" spans="1:8" ht="22.5">
      <c r="A2" s="310" t="s">
        <v>604</v>
      </c>
      <c r="B2" s="310"/>
      <c r="C2" s="310"/>
      <c r="D2" s="310"/>
      <c r="E2" s="310"/>
      <c r="F2" s="310"/>
      <c r="G2" s="310"/>
      <c r="H2" s="310"/>
    </row>
    <row r="3" spans="1:8" ht="18.75">
      <c r="A3" s="311"/>
      <c r="B3" s="312"/>
      <c r="C3" s="130"/>
      <c r="D3" s="130"/>
      <c r="E3" s="4"/>
      <c r="H3" s="131" t="s">
        <v>70</v>
      </c>
    </row>
    <row r="4" spans="1:8" ht="37.5">
      <c r="A4" s="132" t="s">
        <v>2</v>
      </c>
      <c r="B4" s="132" t="s">
        <v>4</v>
      </c>
      <c r="C4" s="132" t="s">
        <v>605</v>
      </c>
      <c r="D4" s="133" t="s">
        <v>606</v>
      </c>
      <c r="E4" s="132" t="s">
        <v>588</v>
      </c>
      <c r="F4" s="132" t="s">
        <v>4</v>
      </c>
      <c r="G4" s="132" t="s">
        <v>605</v>
      </c>
      <c r="H4" s="133" t="s">
        <v>606</v>
      </c>
    </row>
    <row r="5" spans="1:8" ht="20.100000000000001" customHeight="1">
      <c r="A5" s="134" t="s">
        <v>7</v>
      </c>
      <c r="B5" s="135">
        <f>+B6+B16</f>
        <v>0</v>
      </c>
      <c r="C5" s="135"/>
      <c r="D5" s="136" t="s">
        <v>607</v>
      </c>
      <c r="E5" s="134" t="s">
        <v>7</v>
      </c>
      <c r="F5" s="135"/>
      <c r="G5" s="135"/>
      <c r="H5" s="136"/>
    </row>
    <row r="6" spans="1:8" ht="20.100000000000001" customHeight="1">
      <c r="A6" s="137" t="s">
        <v>8</v>
      </c>
      <c r="B6" s="135"/>
      <c r="C6" s="135"/>
      <c r="D6" s="138"/>
      <c r="E6" s="137" t="s">
        <v>9</v>
      </c>
      <c r="F6" s="139"/>
      <c r="G6" s="135"/>
      <c r="H6" s="138"/>
    </row>
    <row r="7" spans="1:8" ht="20.100000000000001" customHeight="1">
      <c r="A7" s="140" t="s">
        <v>608</v>
      </c>
      <c r="B7" s="141"/>
      <c r="C7" s="142"/>
      <c r="D7" s="138"/>
      <c r="E7" s="140" t="s">
        <v>609</v>
      </c>
      <c r="F7" s="141"/>
      <c r="G7" s="142"/>
      <c r="H7" s="138"/>
    </row>
    <row r="8" spans="1:8" ht="20.100000000000001" customHeight="1">
      <c r="A8" s="143" t="s">
        <v>610</v>
      </c>
      <c r="B8" s="141"/>
      <c r="C8" s="142"/>
      <c r="D8" s="138"/>
      <c r="E8" s="143" t="s">
        <v>610</v>
      </c>
      <c r="F8" s="141"/>
      <c r="G8" s="142"/>
      <c r="H8" s="138"/>
    </row>
    <row r="9" spans="1:8" ht="20.100000000000001" customHeight="1">
      <c r="A9" s="143" t="s">
        <v>611</v>
      </c>
      <c r="B9" s="141"/>
      <c r="C9" s="142"/>
      <c r="D9" s="138"/>
      <c r="E9" s="143" t="s">
        <v>611</v>
      </c>
      <c r="F9" s="141"/>
      <c r="G9" s="142"/>
      <c r="H9" s="138"/>
    </row>
    <row r="10" spans="1:8" ht="20.100000000000001" customHeight="1">
      <c r="A10" s="143" t="s">
        <v>612</v>
      </c>
      <c r="B10" s="141"/>
      <c r="C10" s="142"/>
      <c r="D10" s="138"/>
      <c r="E10" s="143" t="s">
        <v>612</v>
      </c>
      <c r="F10" s="141"/>
      <c r="G10" s="142"/>
      <c r="H10" s="138"/>
    </row>
    <row r="11" spans="1:8" ht="20.100000000000001" customHeight="1">
      <c r="A11" s="140" t="s">
        <v>613</v>
      </c>
      <c r="B11" s="141"/>
      <c r="C11" s="142"/>
      <c r="D11" s="138"/>
      <c r="E11" s="140" t="s">
        <v>614</v>
      </c>
      <c r="F11" s="141"/>
      <c r="G11" s="142"/>
      <c r="H11" s="138"/>
    </row>
    <row r="12" spans="1:8" ht="20.100000000000001" customHeight="1">
      <c r="A12" s="13" t="s">
        <v>615</v>
      </c>
      <c r="B12" s="141"/>
      <c r="C12" s="142"/>
      <c r="D12" s="138"/>
      <c r="E12" s="13" t="s">
        <v>615</v>
      </c>
      <c r="F12" s="141"/>
      <c r="G12" s="142"/>
      <c r="H12" s="138"/>
    </row>
    <row r="13" spans="1:8" ht="20.100000000000001" customHeight="1">
      <c r="A13" s="143" t="s">
        <v>616</v>
      </c>
      <c r="B13" s="141"/>
      <c r="C13" s="142"/>
      <c r="D13" s="138"/>
      <c r="E13" s="143" t="s">
        <v>616</v>
      </c>
      <c r="F13" s="141"/>
      <c r="G13" s="142"/>
      <c r="H13" s="138"/>
    </row>
    <row r="14" spans="1:8" ht="20.100000000000001" customHeight="1">
      <c r="A14" s="140" t="s">
        <v>617</v>
      </c>
      <c r="B14" s="141"/>
      <c r="C14" s="142"/>
      <c r="D14" s="138"/>
      <c r="E14" s="140" t="s">
        <v>618</v>
      </c>
      <c r="F14" s="141"/>
      <c r="G14" s="142"/>
      <c r="H14" s="138"/>
    </row>
    <row r="15" spans="1:8" ht="20.100000000000001" customHeight="1">
      <c r="A15" s="140" t="s">
        <v>619</v>
      </c>
      <c r="B15" s="141"/>
      <c r="C15" s="142"/>
      <c r="D15" s="138"/>
      <c r="E15" s="140" t="s">
        <v>620</v>
      </c>
      <c r="F15" s="141"/>
      <c r="G15" s="142"/>
      <c r="H15" s="138"/>
    </row>
    <row r="16" spans="1:8" ht="20.100000000000001" customHeight="1">
      <c r="A16" s="144" t="s">
        <v>621</v>
      </c>
      <c r="B16" s="139"/>
      <c r="C16" s="145"/>
      <c r="D16" s="145"/>
      <c r="E16" s="146" t="s">
        <v>622</v>
      </c>
      <c r="F16" s="139"/>
      <c r="G16" s="147"/>
      <c r="H16" s="138"/>
    </row>
    <row r="17" spans="1:8" ht="20.100000000000001" customHeight="1">
      <c r="A17" s="148"/>
      <c r="B17" s="148"/>
      <c r="C17" s="135"/>
      <c r="D17" s="138" t="s">
        <v>504</v>
      </c>
      <c r="E17" s="146" t="s">
        <v>623</v>
      </c>
      <c r="F17" s="139"/>
      <c r="G17" s="135"/>
      <c r="H17" s="138"/>
    </row>
    <row r="18" spans="1:8" ht="21" customHeight="1">
      <c r="A18" s="313" t="s">
        <v>624</v>
      </c>
      <c r="B18" s="313"/>
      <c r="C18" s="313"/>
      <c r="D18" s="313"/>
      <c r="E18" s="313"/>
      <c r="F18" s="149"/>
      <c r="G18" s="149"/>
      <c r="H18" s="150"/>
    </row>
    <row r="19" spans="1:8" ht="14.25">
      <c r="A19" s="2"/>
      <c r="D19" s="151"/>
    </row>
    <row r="20" spans="1:8" ht="14.25">
      <c r="A20" s="2"/>
    </row>
    <row r="21" spans="1:8" ht="14.25">
      <c r="A21" s="2"/>
    </row>
    <row r="22" spans="1:8" ht="14.25">
      <c r="A22" s="2"/>
    </row>
    <row r="23" spans="1:8" ht="14.25">
      <c r="A23" s="2"/>
    </row>
    <row r="24" spans="1:8" ht="14.25">
      <c r="A24" s="2"/>
    </row>
    <row r="25" spans="1:8" ht="14.25">
      <c r="A25" s="2"/>
    </row>
    <row r="26" spans="1:8" ht="14.25">
      <c r="A26" s="2"/>
    </row>
    <row r="27" spans="1:8" ht="14.25">
      <c r="A27" s="2"/>
    </row>
    <row r="28" spans="1:8" ht="14.25">
      <c r="A28" s="2"/>
    </row>
  </sheetData>
  <mergeCells count="4">
    <mergeCell ref="A1:E1"/>
    <mergeCell ref="A2:H2"/>
    <mergeCell ref="A3:B3"/>
    <mergeCell ref="A18:E18"/>
  </mergeCells>
  <phoneticPr fontId="48" type="noConversion"/>
  <pageMargins left="0.69930555555555596" right="0.69930555555555596" top="0.75" bottom="0.75" header="0.3" footer="0.3"/>
  <pageSetup paperSize="9" scale="87" fitToHeight="0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D43"/>
  <sheetViews>
    <sheetView topLeftCell="A4" workbookViewId="0">
      <selection activeCell="G11" sqref="G11"/>
    </sheetView>
  </sheetViews>
  <sheetFormatPr defaultColWidth="9" defaultRowHeight="13.5"/>
  <cols>
    <col min="1" max="1" width="31" style="108" customWidth="1"/>
    <col min="2" max="2" width="12.5" style="109" customWidth="1"/>
    <col min="3" max="3" width="31.5" style="108" customWidth="1"/>
    <col min="4" max="4" width="12" style="109" customWidth="1"/>
    <col min="5" max="16384" width="9" style="108"/>
  </cols>
  <sheetData>
    <row r="1" spans="1:4" ht="18" customHeight="1">
      <c r="A1" s="292" t="s">
        <v>625</v>
      </c>
      <c r="B1" s="292"/>
      <c r="C1" s="292"/>
      <c r="D1" s="292"/>
    </row>
    <row r="2" spans="1:4" ht="22.5">
      <c r="A2" s="295" t="s">
        <v>626</v>
      </c>
      <c r="B2" s="295"/>
      <c r="C2" s="295"/>
      <c r="D2" s="295"/>
    </row>
    <row r="3" spans="1:4" ht="22.5">
      <c r="A3" s="110"/>
      <c r="B3" s="111"/>
      <c r="C3" s="110"/>
      <c r="D3" s="112" t="s">
        <v>70</v>
      </c>
    </row>
    <row r="4" spans="1:4" ht="18.75">
      <c r="A4" s="113" t="s">
        <v>2</v>
      </c>
      <c r="B4" s="104" t="s">
        <v>3</v>
      </c>
      <c r="C4" s="113" t="s">
        <v>6</v>
      </c>
      <c r="D4" s="104" t="s">
        <v>3</v>
      </c>
    </row>
    <row r="5" spans="1:4" ht="18.75">
      <c r="A5" s="113" t="s">
        <v>7</v>
      </c>
      <c r="B5" s="114">
        <f>B6+B33</f>
        <v>0</v>
      </c>
      <c r="C5" s="113" t="s">
        <v>7</v>
      </c>
      <c r="D5" s="114">
        <f>D6+D33</f>
        <v>2011</v>
      </c>
    </row>
    <row r="6" spans="1:4" ht="21.95" customHeight="1">
      <c r="A6" s="115" t="s">
        <v>8</v>
      </c>
      <c r="B6" s="114">
        <f>B7+B24</f>
        <v>0</v>
      </c>
      <c r="C6" s="115" t="s">
        <v>9</v>
      </c>
      <c r="D6" s="114">
        <f>SUM(D7:D31)</f>
        <v>2011</v>
      </c>
    </row>
    <row r="7" spans="1:4" ht="21.95" customHeight="1">
      <c r="A7" s="116" t="s">
        <v>10</v>
      </c>
      <c r="B7" s="117"/>
      <c r="C7" s="84" t="s">
        <v>11</v>
      </c>
      <c r="D7" s="118">
        <v>757</v>
      </c>
    </row>
    <row r="8" spans="1:4" ht="21.95" customHeight="1">
      <c r="A8" s="116" t="s">
        <v>12</v>
      </c>
      <c r="B8" s="117"/>
      <c r="C8" s="84" t="s">
        <v>13</v>
      </c>
      <c r="D8" s="118"/>
    </row>
    <row r="9" spans="1:4" ht="21.95" customHeight="1">
      <c r="A9" s="116" t="s">
        <v>14</v>
      </c>
      <c r="B9" s="117"/>
      <c r="C9" s="84" t="s">
        <v>15</v>
      </c>
      <c r="D9" s="118">
        <v>3</v>
      </c>
    </row>
    <row r="10" spans="1:4" ht="21.95" customHeight="1">
      <c r="A10" s="116" t="s">
        <v>16</v>
      </c>
      <c r="B10" s="117"/>
      <c r="C10" s="84" t="s">
        <v>17</v>
      </c>
      <c r="D10" s="118">
        <v>25</v>
      </c>
    </row>
    <row r="11" spans="1:4" ht="21.95" customHeight="1">
      <c r="A11" s="116" t="s">
        <v>18</v>
      </c>
      <c r="B11" s="117"/>
      <c r="C11" s="84" t="s">
        <v>19</v>
      </c>
      <c r="D11" s="118"/>
    </row>
    <row r="12" spans="1:4" ht="21.95" customHeight="1">
      <c r="A12" s="116" t="s">
        <v>20</v>
      </c>
      <c r="B12" s="119"/>
      <c r="C12" s="84" t="s">
        <v>21</v>
      </c>
      <c r="D12" s="118"/>
    </row>
    <row r="13" spans="1:4" ht="21.95" customHeight="1">
      <c r="A13" s="116" t="s">
        <v>22</v>
      </c>
      <c r="B13" s="119"/>
      <c r="C13" s="84" t="s">
        <v>23</v>
      </c>
      <c r="D13" s="118">
        <v>58</v>
      </c>
    </row>
    <row r="14" spans="1:4" ht="21.95" customHeight="1">
      <c r="A14" s="116" t="s">
        <v>24</v>
      </c>
      <c r="B14" s="119"/>
      <c r="C14" s="84" t="s">
        <v>25</v>
      </c>
      <c r="D14" s="118">
        <v>119</v>
      </c>
    </row>
    <row r="15" spans="1:4" ht="21.95" customHeight="1">
      <c r="A15" s="116" t="s">
        <v>26</v>
      </c>
      <c r="B15" s="119"/>
      <c r="C15" s="84" t="s">
        <v>27</v>
      </c>
      <c r="D15" s="118"/>
    </row>
    <row r="16" spans="1:4" ht="21.95" customHeight="1">
      <c r="A16" s="116" t="s">
        <v>28</v>
      </c>
      <c r="B16" s="119"/>
      <c r="C16" s="84" t="s">
        <v>29</v>
      </c>
      <c r="D16" s="118">
        <v>50</v>
      </c>
    </row>
    <row r="17" spans="1:4" ht="21.95" customHeight="1">
      <c r="A17" s="116" t="s">
        <v>30</v>
      </c>
      <c r="B17" s="119"/>
      <c r="C17" s="84" t="s">
        <v>31</v>
      </c>
      <c r="D17" s="118">
        <v>94</v>
      </c>
    </row>
    <row r="18" spans="1:4" ht="21.95" customHeight="1">
      <c r="A18" s="116" t="s">
        <v>32</v>
      </c>
      <c r="B18" s="117"/>
      <c r="C18" s="84" t="s">
        <v>33</v>
      </c>
      <c r="D18" s="118">
        <v>796</v>
      </c>
    </row>
    <row r="19" spans="1:4" ht="21.95" customHeight="1">
      <c r="A19" s="116" t="s">
        <v>34</v>
      </c>
      <c r="B19" s="119"/>
      <c r="C19" s="84" t="s">
        <v>35</v>
      </c>
      <c r="D19" s="118"/>
    </row>
    <row r="20" spans="1:4" ht="21.95" customHeight="1">
      <c r="A20" s="116" t="s">
        <v>36</v>
      </c>
      <c r="B20" s="119"/>
      <c r="C20" s="84" t="s">
        <v>37</v>
      </c>
      <c r="D20" s="118"/>
    </row>
    <row r="21" spans="1:4" ht="21.95" customHeight="1">
      <c r="A21" s="116" t="s">
        <v>38</v>
      </c>
      <c r="B21" s="119"/>
      <c r="C21" s="84" t="s">
        <v>39</v>
      </c>
      <c r="D21" s="118"/>
    </row>
    <row r="22" spans="1:4" ht="21.95" customHeight="1">
      <c r="A22" s="116" t="s">
        <v>40</v>
      </c>
      <c r="B22" s="119"/>
      <c r="C22" s="84" t="s">
        <v>41</v>
      </c>
      <c r="D22" s="118"/>
    </row>
    <row r="23" spans="1:4" ht="21.95" customHeight="1">
      <c r="A23" s="116" t="s">
        <v>42</v>
      </c>
      <c r="B23" s="119"/>
      <c r="C23" s="95" t="s">
        <v>43</v>
      </c>
    </row>
    <row r="24" spans="1:4" ht="21.95" customHeight="1">
      <c r="A24" s="120" t="s">
        <v>44</v>
      </c>
      <c r="B24" s="117">
        <f>SUM(B25:B32)</f>
        <v>0</v>
      </c>
      <c r="C24" s="84" t="s">
        <v>45</v>
      </c>
      <c r="D24" s="118"/>
    </row>
    <row r="25" spans="1:4" ht="21.95" customHeight="1">
      <c r="A25" s="116" t="s">
        <v>46</v>
      </c>
      <c r="B25" s="117"/>
      <c r="C25" s="84" t="s">
        <v>47</v>
      </c>
      <c r="D25" s="118">
        <v>74</v>
      </c>
    </row>
    <row r="26" spans="1:4" ht="21.95" customHeight="1">
      <c r="A26" s="116" t="s">
        <v>48</v>
      </c>
      <c r="B26" s="117"/>
      <c r="C26" s="84" t="s">
        <v>49</v>
      </c>
      <c r="D26" s="118"/>
    </row>
    <row r="27" spans="1:4" ht="21.95" customHeight="1">
      <c r="A27" s="116" t="s">
        <v>50</v>
      </c>
      <c r="B27" s="117"/>
      <c r="C27" s="84" t="s">
        <v>51</v>
      </c>
      <c r="D27" s="118"/>
    </row>
    <row r="28" spans="1:4" ht="21.95" customHeight="1">
      <c r="A28" s="116" t="s">
        <v>52</v>
      </c>
      <c r="B28" s="117"/>
      <c r="C28" s="84" t="s">
        <v>53</v>
      </c>
      <c r="D28" s="118">
        <v>35</v>
      </c>
    </row>
    <row r="29" spans="1:4" ht="21.95" customHeight="1">
      <c r="A29" s="116" t="s">
        <v>54</v>
      </c>
      <c r="B29" s="117"/>
      <c r="C29" s="84" t="s">
        <v>55</v>
      </c>
      <c r="D29" s="118"/>
    </row>
    <row r="30" spans="1:4" ht="21.95" customHeight="1">
      <c r="A30" s="116" t="s">
        <v>56</v>
      </c>
      <c r="B30" s="117"/>
      <c r="C30" s="84" t="s">
        <v>57</v>
      </c>
      <c r="D30" s="118"/>
    </row>
    <row r="31" spans="1:4" ht="21.95" customHeight="1">
      <c r="A31" s="116" t="s">
        <v>58</v>
      </c>
      <c r="B31" s="117"/>
      <c r="C31" s="84" t="s">
        <v>59</v>
      </c>
      <c r="D31" s="118"/>
    </row>
    <row r="32" spans="1:4" ht="21.95" customHeight="1">
      <c r="A32" s="116" t="s">
        <v>60</v>
      </c>
      <c r="B32" s="117"/>
      <c r="C32" s="84"/>
      <c r="D32" s="118"/>
    </row>
    <row r="33" spans="1:4" ht="21.95" customHeight="1">
      <c r="A33" s="115" t="s">
        <v>61</v>
      </c>
      <c r="B33" s="114">
        <f>B34+B35+B38+B39+B42</f>
        <v>0</v>
      </c>
      <c r="C33" s="115" t="s">
        <v>62</v>
      </c>
      <c r="D33" s="114">
        <f>D34+D35+D36</f>
        <v>0</v>
      </c>
    </row>
    <row r="34" spans="1:4" ht="21.95" customHeight="1">
      <c r="A34" s="84" t="s">
        <v>63</v>
      </c>
      <c r="B34" s="117"/>
      <c r="C34" s="84" t="s">
        <v>64</v>
      </c>
      <c r="D34" s="118"/>
    </row>
    <row r="35" spans="1:4" ht="21.95" customHeight="1">
      <c r="A35" s="84" t="s">
        <v>627</v>
      </c>
      <c r="B35" s="117"/>
      <c r="C35" s="84" t="s">
        <v>628</v>
      </c>
      <c r="D35" s="118"/>
    </row>
    <row r="36" spans="1:4" ht="21.95" customHeight="1">
      <c r="A36" s="84" t="s">
        <v>629</v>
      </c>
      <c r="B36" s="117"/>
      <c r="C36" s="121" t="s">
        <v>630</v>
      </c>
      <c r="D36" s="118"/>
    </row>
    <row r="37" spans="1:4" ht="21.95" customHeight="1">
      <c r="A37" s="84" t="s">
        <v>631</v>
      </c>
      <c r="B37" s="117"/>
      <c r="C37" s="122" t="s">
        <v>632</v>
      </c>
    </row>
    <row r="38" spans="1:4" ht="21.95" customHeight="1">
      <c r="A38" s="84" t="s">
        <v>633</v>
      </c>
      <c r="B38" s="117"/>
      <c r="C38" s="84" t="s">
        <v>634</v>
      </c>
      <c r="D38" s="123"/>
    </row>
    <row r="39" spans="1:4" ht="21.95" customHeight="1">
      <c r="A39" s="124" t="s">
        <v>635</v>
      </c>
      <c r="B39" s="117"/>
      <c r="C39" s="84" t="s">
        <v>636</v>
      </c>
      <c r="D39" s="123"/>
    </row>
    <row r="40" spans="1:4" ht="21.95" customHeight="1">
      <c r="A40" s="125" t="s">
        <v>637</v>
      </c>
      <c r="B40" s="117"/>
      <c r="C40" s="84"/>
    </row>
    <row r="41" spans="1:4" ht="21.95" customHeight="1">
      <c r="A41" s="84" t="s">
        <v>638</v>
      </c>
      <c r="B41" s="117"/>
      <c r="C41" s="126" t="s">
        <v>621</v>
      </c>
      <c r="D41" s="118"/>
    </row>
    <row r="42" spans="1:4" ht="21.95" customHeight="1">
      <c r="A42" s="84" t="s">
        <v>639</v>
      </c>
      <c r="B42" s="117"/>
      <c r="C42" s="127"/>
      <c r="D42" s="128"/>
    </row>
    <row r="43" spans="1:4" ht="61.5" customHeight="1">
      <c r="A43" s="314" t="s">
        <v>640</v>
      </c>
      <c r="B43" s="314"/>
      <c r="C43" s="314"/>
      <c r="D43" s="314"/>
    </row>
  </sheetData>
  <protectedRanges>
    <protectedRange sqref="B8:B23 B25:B32" name="区域1_2" securityDescriptor=""/>
    <protectedRange sqref="B24" name="区域1_3_2" securityDescriptor=""/>
  </protectedRanges>
  <mergeCells count="3">
    <mergeCell ref="A1:D1"/>
    <mergeCell ref="A2:D2"/>
    <mergeCell ref="A43:D43"/>
  </mergeCells>
  <phoneticPr fontId="48" type="noConversion"/>
  <pageMargins left="0.70763888888888904" right="0.70763888888888904" top="0.74791666666666701" bottom="0.74791666666666701" header="0.31388888888888899" footer="0.31388888888888899"/>
  <pageSetup paperSize="9" fitToHeight="0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C407"/>
  <sheetViews>
    <sheetView workbookViewId="0">
      <selection activeCell="D15" sqref="D15"/>
    </sheetView>
  </sheetViews>
  <sheetFormatPr defaultColWidth="21.5" defaultRowHeight="14.25"/>
  <cols>
    <col min="1" max="1" width="56.625" style="99" customWidth="1"/>
    <col min="2" max="2" width="20.5" style="100" customWidth="1"/>
    <col min="3" max="16384" width="21.5" style="99"/>
  </cols>
  <sheetData>
    <row r="1" spans="1:3" ht="18.75">
      <c r="A1" s="292" t="s">
        <v>641</v>
      </c>
      <c r="B1" s="292"/>
    </row>
    <row r="2" spans="1:3" s="98" customFormat="1" ht="22.5">
      <c r="A2" s="295" t="s">
        <v>642</v>
      </c>
      <c r="B2" s="295"/>
      <c r="C2" s="101"/>
    </row>
    <row r="3" spans="1:3" ht="27" customHeight="1">
      <c r="A3" s="315" t="s">
        <v>70</v>
      </c>
      <c r="B3" s="315"/>
      <c r="C3" s="102"/>
    </row>
    <row r="4" spans="1:3" ht="24" customHeight="1">
      <c r="A4" s="103" t="s">
        <v>71</v>
      </c>
      <c r="B4" s="104" t="s">
        <v>643</v>
      </c>
      <c r="C4" s="105"/>
    </row>
    <row r="5" spans="1:3" ht="21.95" customHeight="1">
      <c r="A5" s="106" t="s">
        <v>9</v>
      </c>
      <c r="B5" s="107">
        <f>B6+B98+B101+B113+B131+B143+B163+B229+B264+B284+B295+B336+B349+B358+B364+B375+B382+B385+B397+B398+B401+B404</f>
        <v>2011</v>
      </c>
      <c r="C5" s="105"/>
    </row>
    <row r="6" spans="1:3" ht="21.95" customHeight="1">
      <c r="A6" s="55" t="s">
        <v>644</v>
      </c>
      <c r="B6" s="56">
        <f>SUM(B7:B97)</f>
        <v>757</v>
      </c>
    </row>
    <row r="7" spans="1:3" ht="21.95" customHeight="1">
      <c r="A7" s="58" t="s">
        <v>645</v>
      </c>
      <c r="B7" s="56"/>
    </row>
    <row r="8" spans="1:3" ht="21.95" customHeight="1">
      <c r="A8" s="60" t="s">
        <v>646</v>
      </c>
      <c r="B8" s="56"/>
    </row>
    <row r="9" spans="1:3" ht="21.95" customHeight="1">
      <c r="A9" s="60" t="s">
        <v>647</v>
      </c>
      <c r="B9" s="56"/>
    </row>
    <row r="10" spans="1:3" ht="21.95" customHeight="1">
      <c r="A10" s="60" t="s">
        <v>648</v>
      </c>
      <c r="B10" s="56"/>
    </row>
    <row r="11" spans="1:3" ht="21.95" customHeight="1">
      <c r="A11" s="60" t="s">
        <v>649</v>
      </c>
      <c r="B11" s="56"/>
    </row>
    <row r="12" spans="1:3" ht="21.95" customHeight="1">
      <c r="A12" s="60" t="s">
        <v>650</v>
      </c>
      <c r="B12" s="56"/>
    </row>
    <row r="13" spans="1:3" ht="21.95" customHeight="1">
      <c r="A13" s="60" t="s">
        <v>651</v>
      </c>
      <c r="B13" s="56"/>
    </row>
    <row r="14" spans="1:3" ht="21.95" customHeight="1">
      <c r="A14" s="60" t="s">
        <v>652</v>
      </c>
      <c r="B14" s="56">
        <v>9</v>
      </c>
    </row>
    <row r="15" spans="1:3" ht="21.95" customHeight="1">
      <c r="A15" s="58" t="s">
        <v>653</v>
      </c>
      <c r="B15" s="56"/>
    </row>
    <row r="16" spans="1:3" ht="21.95" customHeight="1">
      <c r="A16" s="60" t="s">
        <v>654</v>
      </c>
      <c r="B16" s="56"/>
    </row>
    <row r="17" spans="1:2" ht="21.95" customHeight="1">
      <c r="A17" s="60" t="s">
        <v>655</v>
      </c>
      <c r="B17" s="56"/>
    </row>
    <row r="18" spans="1:2" ht="21.95" customHeight="1">
      <c r="A18" s="60" t="s">
        <v>656</v>
      </c>
      <c r="B18" s="56"/>
    </row>
    <row r="19" spans="1:2" ht="21.95" customHeight="1">
      <c r="A19" s="60" t="s">
        <v>657</v>
      </c>
      <c r="B19" s="56"/>
    </row>
    <row r="20" spans="1:2" ht="21.95" customHeight="1">
      <c r="A20" s="60" t="s">
        <v>658</v>
      </c>
      <c r="B20" s="56"/>
    </row>
    <row r="21" spans="1:2" ht="21.95" customHeight="1">
      <c r="A21" s="60" t="s">
        <v>659</v>
      </c>
      <c r="B21" s="56"/>
    </row>
    <row r="22" spans="1:2" ht="21.95" customHeight="1">
      <c r="A22" s="58" t="s">
        <v>660</v>
      </c>
      <c r="B22" s="56"/>
    </row>
    <row r="23" spans="1:2" ht="21.95" customHeight="1">
      <c r="A23" s="60" t="s">
        <v>661</v>
      </c>
      <c r="B23" s="56">
        <v>748</v>
      </c>
    </row>
    <row r="24" spans="1:2" ht="21.95" customHeight="1">
      <c r="A24" s="60" t="s">
        <v>662</v>
      </c>
      <c r="B24" s="56"/>
    </row>
    <row r="25" spans="1:2" ht="21.95" customHeight="1">
      <c r="A25" s="60" t="s">
        <v>663</v>
      </c>
      <c r="B25" s="56"/>
    </row>
    <row r="26" spans="1:2" ht="21.95" customHeight="1">
      <c r="A26" s="60" t="s">
        <v>664</v>
      </c>
      <c r="B26" s="56"/>
    </row>
    <row r="27" spans="1:2" ht="21.95" customHeight="1">
      <c r="A27" s="60" t="s">
        <v>665</v>
      </c>
      <c r="B27" s="56"/>
    </row>
    <row r="28" spans="1:2" ht="21.95" customHeight="1">
      <c r="A28" s="58" t="s">
        <v>666</v>
      </c>
      <c r="B28" s="56"/>
    </row>
    <row r="29" spans="1:2" ht="21.95" customHeight="1">
      <c r="A29" s="60" t="s">
        <v>667</v>
      </c>
      <c r="B29" s="56"/>
    </row>
    <row r="30" spans="1:2" ht="21.95" customHeight="1">
      <c r="A30" s="60" t="s">
        <v>668</v>
      </c>
      <c r="B30" s="56"/>
    </row>
    <row r="31" spans="1:2" ht="21.95" customHeight="1">
      <c r="A31" s="60" t="s">
        <v>669</v>
      </c>
      <c r="B31" s="56"/>
    </row>
    <row r="32" spans="1:2" ht="21.95" customHeight="1">
      <c r="A32" s="60" t="s">
        <v>670</v>
      </c>
      <c r="B32" s="56"/>
    </row>
    <row r="33" spans="1:2" ht="21.95" customHeight="1">
      <c r="A33" s="60" t="s">
        <v>671</v>
      </c>
      <c r="B33" s="56"/>
    </row>
    <row r="34" spans="1:2" ht="21.95" customHeight="1">
      <c r="A34" s="60" t="s">
        <v>672</v>
      </c>
      <c r="B34" s="56"/>
    </row>
    <row r="35" spans="1:2" ht="21.95" customHeight="1">
      <c r="A35" s="60" t="s">
        <v>673</v>
      </c>
      <c r="B35" s="56"/>
    </row>
    <row r="36" spans="1:2" ht="21.95" customHeight="1">
      <c r="A36" s="58" t="s">
        <v>674</v>
      </c>
      <c r="B36" s="56"/>
    </row>
    <row r="37" spans="1:2" ht="21.95" customHeight="1">
      <c r="A37" s="60" t="s">
        <v>675</v>
      </c>
      <c r="B37" s="56"/>
    </row>
    <row r="38" spans="1:2" ht="21.95" customHeight="1">
      <c r="A38" s="60" t="s">
        <v>676</v>
      </c>
      <c r="B38" s="56"/>
    </row>
    <row r="39" spans="1:2" ht="21.95" customHeight="1">
      <c r="A39" s="60" t="s">
        <v>677</v>
      </c>
      <c r="B39" s="56"/>
    </row>
    <row r="40" spans="1:2" ht="21.95" customHeight="1">
      <c r="A40" s="60" t="s">
        <v>678</v>
      </c>
      <c r="B40" s="56"/>
    </row>
    <row r="41" spans="1:2" ht="21.95" customHeight="1">
      <c r="A41" s="60" t="s">
        <v>679</v>
      </c>
      <c r="B41" s="56"/>
    </row>
    <row r="42" spans="1:2" ht="21.95" customHeight="1">
      <c r="A42" s="60" t="s">
        <v>680</v>
      </c>
      <c r="B42" s="56"/>
    </row>
    <row r="43" spans="1:2" ht="21.95" customHeight="1">
      <c r="A43" s="58" t="s">
        <v>681</v>
      </c>
      <c r="B43" s="56"/>
    </row>
    <row r="44" spans="1:2" ht="21.95" customHeight="1">
      <c r="A44" s="60" t="s">
        <v>682</v>
      </c>
      <c r="B44" s="56"/>
    </row>
    <row r="45" spans="1:2" ht="21.95" customHeight="1">
      <c r="A45" s="60" t="s">
        <v>683</v>
      </c>
      <c r="B45" s="56"/>
    </row>
    <row r="46" spans="1:2" ht="21.95" customHeight="1">
      <c r="A46" s="60" t="s">
        <v>684</v>
      </c>
      <c r="B46" s="56"/>
    </row>
    <row r="47" spans="1:2" ht="21.95" customHeight="1">
      <c r="A47" s="58" t="s">
        <v>685</v>
      </c>
      <c r="B47" s="56"/>
    </row>
    <row r="48" spans="1:2" ht="21.95" customHeight="1">
      <c r="A48" s="60" t="s">
        <v>686</v>
      </c>
      <c r="B48" s="56"/>
    </row>
    <row r="49" spans="1:2" ht="21.95" customHeight="1">
      <c r="A49" s="58" t="s">
        <v>687</v>
      </c>
      <c r="B49" s="56"/>
    </row>
    <row r="50" spans="1:2" ht="21.95" customHeight="1">
      <c r="A50" s="60" t="s">
        <v>688</v>
      </c>
      <c r="B50" s="56"/>
    </row>
    <row r="51" spans="1:2" ht="21.95" customHeight="1">
      <c r="A51" s="58" t="s">
        <v>689</v>
      </c>
      <c r="B51" s="56"/>
    </row>
    <row r="52" spans="1:2" ht="21.95" customHeight="1">
      <c r="A52" s="60" t="s">
        <v>690</v>
      </c>
      <c r="B52" s="56"/>
    </row>
    <row r="53" spans="1:2" ht="21.95" customHeight="1">
      <c r="A53" s="60" t="s">
        <v>691</v>
      </c>
      <c r="B53" s="56"/>
    </row>
    <row r="54" spans="1:2" ht="21.95" customHeight="1">
      <c r="A54" s="60" t="s">
        <v>692</v>
      </c>
      <c r="B54" s="56"/>
    </row>
    <row r="55" spans="1:2" ht="21.95" customHeight="1">
      <c r="A55" s="60" t="s">
        <v>693</v>
      </c>
      <c r="B55" s="56"/>
    </row>
    <row r="56" spans="1:2" ht="21.95" customHeight="1">
      <c r="A56" s="58" t="s">
        <v>694</v>
      </c>
      <c r="B56" s="56"/>
    </row>
    <row r="57" spans="1:2" ht="21.95" customHeight="1">
      <c r="A57" s="60" t="s">
        <v>695</v>
      </c>
      <c r="B57" s="56"/>
    </row>
    <row r="58" spans="1:2" ht="21.95" customHeight="1">
      <c r="A58" s="60" t="s">
        <v>696</v>
      </c>
      <c r="B58" s="56"/>
    </row>
    <row r="59" spans="1:2" ht="21.95" customHeight="1">
      <c r="A59" s="60" t="s">
        <v>697</v>
      </c>
      <c r="B59" s="56"/>
    </row>
    <row r="60" spans="1:2" ht="21.95" customHeight="1">
      <c r="A60" s="60" t="s">
        <v>698</v>
      </c>
      <c r="B60" s="56"/>
    </row>
    <row r="61" spans="1:2" ht="21.95" customHeight="1">
      <c r="A61" s="58" t="s">
        <v>699</v>
      </c>
      <c r="B61" s="56"/>
    </row>
    <row r="62" spans="1:2" ht="21.95" customHeight="1">
      <c r="A62" s="60" t="s">
        <v>700</v>
      </c>
      <c r="B62" s="56"/>
    </row>
    <row r="63" spans="1:2" ht="21.95" customHeight="1">
      <c r="A63" s="60" t="s">
        <v>701</v>
      </c>
      <c r="B63" s="56"/>
    </row>
    <row r="64" spans="1:2" ht="21.95" customHeight="1">
      <c r="A64" s="58" t="s">
        <v>702</v>
      </c>
      <c r="B64" s="56"/>
    </row>
    <row r="65" spans="1:2" ht="21.95" customHeight="1">
      <c r="A65" s="60" t="s">
        <v>703</v>
      </c>
      <c r="B65" s="56"/>
    </row>
    <row r="66" spans="1:2" ht="21.95" customHeight="1">
      <c r="A66" s="60" t="s">
        <v>704</v>
      </c>
      <c r="B66" s="56"/>
    </row>
    <row r="67" spans="1:2" ht="21.95" customHeight="1">
      <c r="A67" s="58" t="s">
        <v>705</v>
      </c>
      <c r="B67" s="56"/>
    </row>
    <row r="68" spans="1:2" ht="21.95" customHeight="1">
      <c r="A68" s="60" t="s">
        <v>706</v>
      </c>
      <c r="B68" s="56"/>
    </row>
    <row r="69" spans="1:2" ht="21.95" customHeight="1">
      <c r="A69" s="60" t="s">
        <v>707</v>
      </c>
      <c r="B69" s="56"/>
    </row>
    <row r="70" spans="1:2" ht="21.95" customHeight="1">
      <c r="A70" s="60" t="s">
        <v>708</v>
      </c>
      <c r="B70" s="56"/>
    </row>
    <row r="71" spans="1:2" ht="21.95" customHeight="1">
      <c r="A71" s="58" t="s">
        <v>709</v>
      </c>
      <c r="B71" s="56"/>
    </row>
    <row r="72" spans="1:2" ht="21.95" customHeight="1">
      <c r="A72" s="60" t="s">
        <v>710</v>
      </c>
      <c r="B72" s="56"/>
    </row>
    <row r="73" spans="1:2" ht="21.95" customHeight="1">
      <c r="A73" s="60" t="s">
        <v>711</v>
      </c>
      <c r="B73" s="56"/>
    </row>
    <row r="74" spans="1:2" ht="21.95" customHeight="1">
      <c r="A74" s="60" t="s">
        <v>712</v>
      </c>
      <c r="B74" s="56"/>
    </row>
    <row r="75" spans="1:2" ht="21.95" customHeight="1">
      <c r="A75" s="58" t="s">
        <v>713</v>
      </c>
      <c r="B75" s="56"/>
    </row>
    <row r="76" spans="1:2" ht="21.95" customHeight="1">
      <c r="A76" s="60" t="s">
        <v>714</v>
      </c>
      <c r="B76" s="56"/>
    </row>
    <row r="77" spans="1:2" ht="21.95" customHeight="1">
      <c r="A77" s="60" t="s">
        <v>715</v>
      </c>
      <c r="B77" s="56"/>
    </row>
    <row r="78" spans="1:2" ht="21.95" customHeight="1">
      <c r="A78" s="60" t="s">
        <v>716</v>
      </c>
      <c r="B78" s="56"/>
    </row>
    <row r="79" spans="1:2" ht="21.95" customHeight="1">
      <c r="A79" s="58" t="s">
        <v>717</v>
      </c>
      <c r="B79" s="56"/>
    </row>
    <row r="80" spans="1:2" ht="21.95" customHeight="1">
      <c r="A80" s="60" t="s">
        <v>718</v>
      </c>
      <c r="B80" s="56"/>
    </row>
    <row r="81" spans="1:2" ht="21.95" customHeight="1">
      <c r="A81" s="60" t="s">
        <v>719</v>
      </c>
      <c r="B81" s="56"/>
    </row>
    <row r="82" spans="1:2" ht="21.95" customHeight="1">
      <c r="A82" s="60" t="s">
        <v>720</v>
      </c>
      <c r="B82" s="56"/>
    </row>
    <row r="83" spans="1:2" ht="21.95" customHeight="1">
      <c r="A83" s="58" t="s">
        <v>721</v>
      </c>
      <c r="B83" s="56"/>
    </row>
    <row r="84" spans="1:2" ht="21.95" customHeight="1">
      <c r="A84" s="60" t="s">
        <v>722</v>
      </c>
      <c r="B84" s="56"/>
    </row>
    <row r="85" spans="1:2" ht="21.95" customHeight="1">
      <c r="A85" s="60" t="s">
        <v>723</v>
      </c>
      <c r="B85" s="56"/>
    </row>
    <row r="86" spans="1:2" ht="21.95" customHeight="1">
      <c r="A86" s="58" t="s">
        <v>724</v>
      </c>
      <c r="B86" s="56"/>
    </row>
    <row r="87" spans="1:2" ht="21.95" customHeight="1">
      <c r="A87" s="60" t="s">
        <v>725</v>
      </c>
      <c r="B87" s="56"/>
    </row>
    <row r="88" spans="1:2" ht="21.95" customHeight="1">
      <c r="A88" s="60" t="s">
        <v>726</v>
      </c>
      <c r="B88" s="56"/>
    </row>
    <row r="89" spans="1:2" ht="21.95" customHeight="1">
      <c r="A89" s="58" t="s">
        <v>727</v>
      </c>
      <c r="B89" s="56"/>
    </row>
    <row r="90" spans="1:2" ht="21.95" customHeight="1">
      <c r="A90" s="60" t="s">
        <v>728</v>
      </c>
      <c r="B90" s="56"/>
    </row>
    <row r="91" spans="1:2" ht="21.95" customHeight="1">
      <c r="A91" s="58" t="s">
        <v>729</v>
      </c>
      <c r="B91" s="56"/>
    </row>
    <row r="92" spans="1:2" ht="21.95" customHeight="1">
      <c r="A92" s="60" t="s">
        <v>730</v>
      </c>
      <c r="B92" s="56"/>
    </row>
    <row r="93" spans="1:2" ht="21.95" customHeight="1">
      <c r="A93" s="60" t="s">
        <v>731</v>
      </c>
      <c r="B93" s="56"/>
    </row>
    <row r="94" spans="1:2" ht="21.95" customHeight="1">
      <c r="A94" s="60" t="s">
        <v>732</v>
      </c>
      <c r="B94" s="56"/>
    </row>
    <row r="95" spans="1:2" ht="21.95" customHeight="1">
      <c r="A95" s="60" t="s">
        <v>733</v>
      </c>
      <c r="B95" s="56"/>
    </row>
    <row r="96" spans="1:2" ht="21.95" customHeight="1">
      <c r="A96" s="58" t="s">
        <v>734</v>
      </c>
      <c r="B96" s="56"/>
    </row>
    <row r="97" spans="1:2" ht="21.95" customHeight="1">
      <c r="A97" s="60" t="s">
        <v>735</v>
      </c>
      <c r="B97" s="56"/>
    </row>
    <row r="98" spans="1:2" ht="21.95" customHeight="1">
      <c r="A98" s="55" t="s">
        <v>736</v>
      </c>
      <c r="B98" s="56">
        <f>SUM(B99:B100)</f>
        <v>3</v>
      </c>
    </row>
    <row r="99" spans="1:2" ht="21.95" customHeight="1">
      <c r="A99" s="58" t="s">
        <v>737</v>
      </c>
      <c r="B99" s="56"/>
    </row>
    <row r="100" spans="1:2" ht="21.95" customHeight="1">
      <c r="A100" s="60" t="s">
        <v>738</v>
      </c>
      <c r="B100" s="56">
        <v>3</v>
      </c>
    </row>
    <row r="101" spans="1:2" ht="21.95" customHeight="1">
      <c r="A101" s="55" t="s">
        <v>739</v>
      </c>
      <c r="B101" s="56">
        <f>SUM(B102:B105)</f>
        <v>25</v>
      </c>
    </row>
    <row r="102" spans="1:2" ht="21.95" customHeight="1">
      <c r="A102" s="58" t="s">
        <v>740</v>
      </c>
      <c r="B102" s="56"/>
    </row>
    <row r="103" spans="1:2" ht="21.95" customHeight="1">
      <c r="A103" s="60" t="s">
        <v>741</v>
      </c>
      <c r="B103" s="56"/>
    </row>
    <row r="104" spans="1:2" ht="21.95" customHeight="1">
      <c r="A104" s="60" t="s">
        <v>742</v>
      </c>
      <c r="B104" s="56"/>
    </row>
    <row r="105" spans="1:2" ht="21.95" customHeight="1">
      <c r="A105" s="60" t="s">
        <v>743</v>
      </c>
      <c r="B105" s="56">
        <v>25</v>
      </c>
    </row>
    <row r="106" spans="1:2" ht="21.95" customHeight="1">
      <c r="A106" s="58" t="s">
        <v>744</v>
      </c>
      <c r="B106" s="56"/>
    </row>
    <row r="107" spans="1:2" ht="21.95" customHeight="1">
      <c r="A107" s="60" t="s">
        <v>745</v>
      </c>
      <c r="B107" s="56"/>
    </row>
    <row r="108" spans="1:2" ht="21.95" customHeight="1">
      <c r="A108" s="60" t="s">
        <v>746</v>
      </c>
      <c r="B108" s="56"/>
    </row>
    <row r="109" spans="1:2" ht="21.95" customHeight="1">
      <c r="A109" s="60" t="s">
        <v>747</v>
      </c>
      <c r="B109" s="56"/>
    </row>
    <row r="110" spans="1:2" ht="21.95" customHeight="1">
      <c r="A110" s="60" t="s">
        <v>748</v>
      </c>
      <c r="B110" s="56"/>
    </row>
    <row r="111" spans="1:2" ht="21.95" customHeight="1">
      <c r="A111" s="58" t="s">
        <v>749</v>
      </c>
      <c r="B111" s="56"/>
    </row>
    <row r="112" spans="1:2" ht="21.95" customHeight="1">
      <c r="A112" s="60" t="s">
        <v>750</v>
      </c>
      <c r="B112" s="56"/>
    </row>
    <row r="113" spans="1:2" ht="21.95" customHeight="1">
      <c r="A113" s="55" t="s">
        <v>751</v>
      </c>
      <c r="B113" s="56"/>
    </row>
    <row r="114" spans="1:2" ht="21.95" customHeight="1">
      <c r="A114" s="58" t="s">
        <v>752</v>
      </c>
      <c r="B114" s="56"/>
    </row>
    <row r="115" spans="1:2" ht="21.95" customHeight="1">
      <c r="A115" s="60" t="s">
        <v>753</v>
      </c>
      <c r="B115" s="56"/>
    </row>
    <row r="116" spans="1:2" ht="21.95" customHeight="1">
      <c r="A116" s="60" t="s">
        <v>754</v>
      </c>
      <c r="B116" s="56"/>
    </row>
    <row r="117" spans="1:2" ht="21.95" customHeight="1">
      <c r="A117" s="58" t="s">
        <v>755</v>
      </c>
      <c r="B117" s="56"/>
    </row>
    <row r="118" spans="1:2" ht="21.95" customHeight="1">
      <c r="A118" s="60" t="s">
        <v>756</v>
      </c>
      <c r="B118" s="56"/>
    </row>
    <row r="119" spans="1:2" ht="21.95" customHeight="1">
      <c r="A119" s="60" t="s">
        <v>757</v>
      </c>
      <c r="B119" s="56"/>
    </row>
    <row r="120" spans="1:2" ht="21.95" customHeight="1">
      <c r="A120" s="60" t="s">
        <v>758</v>
      </c>
      <c r="B120" s="56"/>
    </row>
    <row r="121" spans="1:2" ht="21.95" customHeight="1">
      <c r="A121" s="60" t="s">
        <v>759</v>
      </c>
      <c r="B121" s="56"/>
    </row>
    <row r="122" spans="1:2" ht="21.95" customHeight="1">
      <c r="A122" s="58" t="s">
        <v>760</v>
      </c>
      <c r="B122" s="56"/>
    </row>
    <row r="123" spans="1:2" ht="21.95" customHeight="1">
      <c r="A123" s="60" t="s">
        <v>761</v>
      </c>
      <c r="B123" s="56"/>
    </row>
    <row r="124" spans="1:2" ht="21.95" customHeight="1">
      <c r="A124" s="58" t="s">
        <v>762</v>
      </c>
      <c r="B124" s="56"/>
    </row>
    <row r="125" spans="1:2" ht="21.95" customHeight="1">
      <c r="A125" s="60" t="s">
        <v>763</v>
      </c>
      <c r="B125" s="56"/>
    </row>
    <row r="126" spans="1:2" ht="21.95" customHeight="1">
      <c r="A126" s="58" t="s">
        <v>764</v>
      </c>
      <c r="B126" s="56"/>
    </row>
    <row r="127" spans="1:2" ht="21.95" customHeight="1">
      <c r="A127" s="60" t="s">
        <v>765</v>
      </c>
      <c r="B127" s="56"/>
    </row>
    <row r="128" spans="1:2" ht="21.95" customHeight="1">
      <c r="A128" s="60" t="s">
        <v>766</v>
      </c>
      <c r="B128" s="56"/>
    </row>
    <row r="129" spans="1:2" ht="21.95" customHeight="1">
      <c r="A129" s="58" t="s">
        <v>767</v>
      </c>
      <c r="B129" s="56"/>
    </row>
    <row r="130" spans="1:2" ht="21.95" customHeight="1">
      <c r="A130" s="60" t="s">
        <v>768</v>
      </c>
      <c r="B130" s="56"/>
    </row>
    <row r="131" spans="1:2" ht="21.95" customHeight="1">
      <c r="A131" s="55" t="s">
        <v>769</v>
      </c>
      <c r="B131" s="56"/>
    </row>
    <row r="132" spans="1:2" ht="21.95" customHeight="1">
      <c r="A132" s="58" t="s">
        <v>770</v>
      </c>
      <c r="B132" s="56"/>
    </row>
    <row r="133" spans="1:2" ht="21.95" customHeight="1">
      <c r="A133" s="60" t="s">
        <v>771</v>
      </c>
      <c r="B133" s="56"/>
    </row>
    <row r="134" spans="1:2" ht="21.95" customHeight="1">
      <c r="A134" s="58" t="s">
        <v>772</v>
      </c>
      <c r="B134" s="56"/>
    </row>
    <row r="135" spans="1:2" ht="21.95" customHeight="1">
      <c r="A135" s="60" t="s">
        <v>773</v>
      </c>
      <c r="B135" s="56"/>
    </row>
    <row r="136" spans="1:2" ht="21.95" customHeight="1">
      <c r="A136" s="58" t="s">
        <v>774</v>
      </c>
      <c r="B136" s="56"/>
    </row>
    <row r="137" spans="1:2" ht="21.95" customHeight="1">
      <c r="A137" s="60" t="s">
        <v>775</v>
      </c>
      <c r="B137" s="56"/>
    </row>
    <row r="138" spans="1:2" ht="21.95" customHeight="1">
      <c r="A138" s="60" t="s">
        <v>776</v>
      </c>
      <c r="B138" s="56"/>
    </row>
    <row r="139" spans="1:2" ht="21.95" customHeight="1">
      <c r="A139" s="60" t="s">
        <v>777</v>
      </c>
      <c r="B139" s="56"/>
    </row>
    <row r="140" spans="1:2" ht="21.95" customHeight="1">
      <c r="A140" s="60" t="s">
        <v>778</v>
      </c>
      <c r="B140" s="56"/>
    </row>
    <row r="141" spans="1:2" ht="21.95" customHeight="1">
      <c r="A141" s="58" t="s">
        <v>779</v>
      </c>
      <c r="B141" s="56"/>
    </row>
    <row r="142" spans="1:2" ht="21.95" customHeight="1">
      <c r="A142" s="60" t="s">
        <v>780</v>
      </c>
      <c r="B142" s="56"/>
    </row>
    <row r="143" spans="1:2" ht="21.95" customHeight="1">
      <c r="A143" s="55" t="s">
        <v>781</v>
      </c>
      <c r="B143" s="56">
        <f>SUM(B144:B151)</f>
        <v>58</v>
      </c>
    </row>
    <row r="144" spans="1:2" ht="21.95" customHeight="1">
      <c r="A144" s="58" t="s">
        <v>782</v>
      </c>
      <c r="B144" s="56"/>
    </row>
    <row r="145" spans="1:2" ht="21.95" customHeight="1">
      <c r="A145" s="60" t="s">
        <v>783</v>
      </c>
      <c r="B145" s="56"/>
    </row>
    <row r="146" spans="1:2" ht="21.95" customHeight="1">
      <c r="A146" s="60" t="s">
        <v>784</v>
      </c>
      <c r="B146" s="56"/>
    </row>
    <row r="147" spans="1:2" ht="21.95" customHeight="1">
      <c r="A147" s="60" t="s">
        <v>785</v>
      </c>
      <c r="B147" s="56">
        <v>58</v>
      </c>
    </row>
    <row r="148" spans="1:2" ht="21.95" customHeight="1">
      <c r="A148" s="60" t="s">
        <v>786</v>
      </c>
      <c r="B148" s="56"/>
    </row>
    <row r="149" spans="1:2" ht="21.95" customHeight="1">
      <c r="A149" s="60" t="s">
        <v>787</v>
      </c>
      <c r="B149" s="56"/>
    </row>
    <row r="150" spans="1:2" ht="21.95" customHeight="1">
      <c r="A150" s="60" t="s">
        <v>788</v>
      </c>
      <c r="B150" s="56"/>
    </row>
    <row r="151" spans="1:2" ht="21.95" customHeight="1">
      <c r="A151" s="60" t="s">
        <v>789</v>
      </c>
      <c r="B151" s="56"/>
    </row>
    <row r="152" spans="1:2" ht="21.95" customHeight="1">
      <c r="A152" s="58" t="s">
        <v>790</v>
      </c>
      <c r="B152" s="56"/>
    </row>
    <row r="153" spans="1:2" ht="21.95" customHeight="1">
      <c r="A153" s="60" t="s">
        <v>791</v>
      </c>
      <c r="B153" s="56"/>
    </row>
    <row r="154" spans="1:2" ht="21.95" customHeight="1">
      <c r="A154" s="58" t="s">
        <v>792</v>
      </c>
      <c r="B154" s="56"/>
    </row>
    <row r="155" spans="1:2" ht="21.95" customHeight="1">
      <c r="A155" s="60" t="s">
        <v>793</v>
      </c>
      <c r="B155" s="56"/>
    </row>
    <row r="156" spans="1:2" ht="21.95" customHeight="1">
      <c r="A156" s="60" t="s">
        <v>794</v>
      </c>
      <c r="B156" s="56"/>
    </row>
    <row r="157" spans="1:2" ht="21.95" customHeight="1">
      <c r="A157" s="58" t="s">
        <v>795</v>
      </c>
      <c r="B157" s="56"/>
    </row>
    <row r="158" spans="1:2" ht="21.95" customHeight="1">
      <c r="A158" s="60" t="s">
        <v>796</v>
      </c>
      <c r="B158" s="56"/>
    </row>
    <row r="159" spans="1:2" ht="21.95" customHeight="1">
      <c r="A159" s="58" t="s">
        <v>797</v>
      </c>
      <c r="B159" s="56"/>
    </row>
    <row r="160" spans="1:2" ht="21.95" customHeight="1">
      <c r="A160" s="60" t="s">
        <v>798</v>
      </c>
      <c r="B160" s="56"/>
    </row>
    <row r="161" spans="1:2" ht="21.95" customHeight="1">
      <c r="A161" s="58" t="s">
        <v>799</v>
      </c>
      <c r="B161" s="56"/>
    </row>
    <row r="162" spans="1:2" ht="21.95" customHeight="1">
      <c r="A162" s="60" t="s">
        <v>800</v>
      </c>
      <c r="B162" s="56"/>
    </row>
    <row r="163" spans="1:2" ht="21.95" customHeight="1">
      <c r="A163" s="55" t="s">
        <v>801</v>
      </c>
      <c r="B163" s="56">
        <f>SUM(B164:B228)</f>
        <v>119</v>
      </c>
    </row>
    <row r="164" spans="1:2" ht="21.95" customHeight="1">
      <c r="A164" s="58" t="s">
        <v>802</v>
      </c>
      <c r="B164" s="56"/>
    </row>
    <row r="165" spans="1:2" ht="21.95" customHeight="1">
      <c r="A165" s="60" t="s">
        <v>803</v>
      </c>
      <c r="B165" s="56"/>
    </row>
    <row r="166" spans="1:2" ht="21.95" customHeight="1">
      <c r="A166" s="60" t="s">
        <v>804</v>
      </c>
      <c r="B166" s="56"/>
    </row>
    <row r="167" spans="1:2" ht="21.95" customHeight="1">
      <c r="A167" s="60" t="s">
        <v>805</v>
      </c>
      <c r="B167" s="56"/>
    </row>
    <row r="168" spans="1:2" ht="21.95" customHeight="1">
      <c r="A168" s="60" t="s">
        <v>806</v>
      </c>
      <c r="B168" s="56"/>
    </row>
    <row r="169" spans="1:2" ht="21.95" customHeight="1">
      <c r="A169" s="60" t="s">
        <v>807</v>
      </c>
      <c r="B169" s="56"/>
    </row>
    <row r="170" spans="1:2" ht="21.95" customHeight="1">
      <c r="A170" s="60" t="s">
        <v>808</v>
      </c>
      <c r="B170" s="56">
        <v>83</v>
      </c>
    </row>
    <row r="171" spans="1:2" ht="21.95" customHeight="1">
      <c r="A171" s="58" t="s">
        <v>809</v>
      </c>
      <c r="B171" s="56"/>
    </row>
    <row r="172" spans="1:2" ht="21.95" customHeight="1">
      <c r="A172" s="60" t="s">
        <v>810</v>
      </c>
      <c r="B172" s="56"/>
    </row>
    <row r="173" spans="1:2" ht="21.95" customHeight="1">
      <c r="A173" s="60" t="s">
        <v>811</v>
      </c>
      <c r="B173" s="56"/>
    </row>
    <row r="174" spans="1:2" ht="21.95" customHeight="1">
      <c r="A174" s="60" t="s">
        <v>812</v>
      </c>
      <c r="B174" s="56"/>
    </row>
    <row r="175" spans="1:2" ht="21.95" customHeight="1">
      <c r="A175" s="60" t="s">
        <v>813</v>
      </c>
      <c r="B175" s="56"/>
    </row>
    <row r="176" spans="1:2" ht="21.95" customHeight="1">
      <c r="A176" s="60" t="s">
        <v>814</v>
      </c>
      <c r="B176" s="56"/>
    </row>
    <row r="177" spans="1:2" ht="21.95" customHeight="1">
      <c r="A177" s="58" t="s">
        <v>815</v>
      </c>
      <c r="B177" s="56"/>
    </row>
    <row r="178" spans="1:2" ht="21.95" customHeight="1">
      <c r="A178" s="60" t="s">
        <v>816</v>
      </c>
      <c r="B178" s="56"/>
    </row>
    <row r="179" spans="1:2" ht="21.95" customHeight="1">
      <c r="A179" s="60" t="s">
        <v>817</v>
      </c>
      <c r="B179" s="56"/>
    </row>
    <row r="180" spans="1:2" ht="21.95" customHeight="1">
      <c r="A180" s="60" t="s">
        <v>818</v>
      </c>
      <c r="B180" s="56"/>
    </row>
    <row r="181" spans="1:2" ht="21.95" customHeight="1">
      <c r="A181" s="60" t="s">
        <v>819</v>
      </c>
      <c r="B181" s="56"/>
    </row>
    <row r="182" spans="1:2" ht="21.95" customHeight="1">
      <c r="A182" s="60" t="s">
        <v>820</v>
      </c>
      <c r="B182" s="56"/>
    </row>
    <row r="183" spans="1:2" ht="21.95" customHeight="1">
      <c r="A183" s="58" t="s">
        <v>821</v>
      </c>
      <c r="B183" s="56"/>
    </row>
    <row r="184" spans="1:2" ht="21.95" customHeight="1">
      <c r="A184" s="60" t="s">
        <v>822</v>
      </c>
      <c r="B184" s="56"/>
    </row>
    <row r="185" spans="1:2" ht="21.95" customHeight="1">
      <c r="A185" s="60" t="s">
        <v>823</v>
      </c>
      <c r="B185" s="56"/>
    </row>
    <row r="186" spans="1:2" ht="21.95" customHeight="1">
      <c r="A186" s="58" t="s">
        <v>824</v>
      </c>
      <c r="B186" s="56"/>
    </row>
    <row r="187" spans="1:2" ht="21.95" customHeight="1">
      <c r="A187" s="60" t="s">
        <v>825</v>
      </c>
      <c r="B187" s="56"/>
    </row>
    <row r="188" spans="1:2" ht="21.95" customHeight="1">
      <c r="A188" s="60" t="s">
        <v>826</v>
      </c>
      <c r="B188" s="56"/>
    </row>
    <row r="189" spans="1:2" ht="21.95" customHeight="1">
      <c r="A189" s="60" t="s">
        <v>827</v>
      </c>
      <c r="B189" s="56"/>
    </row>
    <row r="190" spans="1:2" ht="21.95" customHeight="1">
      <c r="A190" s="60" t="s">
        <v>828</v>
      </c>
      <c r="B190" s="56"/>
    </row>
    <row r="191" spans="1:2" ht="21.95" customHeight="1">
      <c r="A191" s="60" t="s">
        <v>829</v>
      </c>
      <c r="B191" s="56"/>
    </row>
    <row r="192" spans="1:2" ht="21.95" customHeight="1">
      <c r="A192" s="60" t="s">
        <v>830</v>
      </c>
      <c r="B192" s="56"/>
    </row>
    <row r="193" spans="1:2" ht="21.95" customHeight="1">
      <c r="A193" s="60" t="s">
        <v>831</v>
      </c>
      <c r="B193" s="56"/>
    </row>
    <row r="194" spans="1:2" ht="21.95" customHeight="1">
      <c r="A194" s="58" t="s">
        <v>832</v>
      </c>
      <c r="B194" s="56"/>
    </row>
    <row r="195" spans="1:2" ht="21.95" customHeight="1">
      <c r="A195" s="60" t="s">
        <v>833</v>
      </c>
      <c r="B195" s="56"/>
    </row>
    <row r="196" spans="1:2" ht="21.95" customHeight="1">
      <c r="A196" s="60" t="s">
        <v>834</v>
      </c>
      <c r="B196" s="56"/>
    </row>
    <row r="197" spans="1:2" ht="21.95" customHeight="1">
      <c r="A197" s="58" t="s">
        <v>835</v>
      </c>
      <c r="B197" s="56"/>
    </row>
    <row r="198" spans="1:2" ht="21.95" customHeight="1">
      <c r="A198" s="60" t="s">
        <v>836</v>
      </c>
      <c r="B198" s="56"/>
    </row>
    <row r="199" spans="1:2" ht="21.95" customHeight="1">
      <c r="A199" s="60" t="s">
        <v>837</v>
      </c>
      <c r="B199" s="56"/>
    </row>
    <row r="200" spans="1:2" ht="21.95" customHeight="1">
      <c r="A200" s="60" t="s">
        <v>838</v>
      </c>
      <c r="B200" s="56"/>
    </row>
    <row r="201" spans="1:2" ht="21.95" customHeight="1">
      <c r="A201" s="60" t="s">
        <v>839</v>
      </c>
      <c r="B201" s="56"/>
    </row>
    <row r="202" spans="1:2" ht="21.95" customHeight="1">
      <c r="A202" s="60" t="s">
        <v>840</v>
      </c>
      <c r="B202" s="56"/>
    </row>
    <row r="203" spans="1:2" ht="21.95" customHeight="1">
      <c r="A203" s="58" t="s">
        <v>841</v>
      </c>
      <c r="B203" s="56"/>
    </row>
    <row r="204" spans="1:2" ht="21.95" customHeight="1">
      <c r="A204" s="60" t="s">
        <v>842</v>
      </c>
      <c r="B204" s="56"/>
    </row>
    <row r="205" spans="1:2" ht="21.95" customHeight="1">
      <c r="A205" s="60" t="s">
        <v>843</v>
      </c>
      <c r="B205" s="56"/>
    </row>
    <row r="206" spans="1:2" ht="21.95" customHeight="1">
      <c r="A206" s="60" t="s">
        <v>844</v>
      </c>
      <c r="B206" s="56"/>
    </row>
    <row r="207" spans="1:2" ht="21.95" customHeight="1">
      <c r="A207" s="60" t="s">
        <v>845</v>
      </c>
      <c r="B207" s="56"/>
    </row>
    <row r="208" spans="1:2" ht="21.95" customHeight="1">
      <c r="A208" s="60" t="s">
        <v>846</v>
      </c>
      <c r="B208" s="56"/>
    </row>
    <row r="209" spans="1:2" ht="21.95" customHeight="1">
      <c r="A209" s="60" t="s">
        <v>847</v>
      </c>
      <c r="B209" s="56"/>
    </row>
    <row r="210" spans="1:2" ht="21.95" customHeight="1">
      <c r="A210" s="58" t="s">
        <v>848</v>
      </c>
      <c r="B210" s="56"/>
    </row>
    <row r="211" spans="1:2" ht="21.95" customHeight="1">
      <c r="A211" s="60" t="s">
        <v>849</v>
      </c>
      <c r="B211" s="56"/>
    </row>
    <row r="212" spans="1:2" ht="21.95" customHeight="1">
      <c r="A212" s="60" t="s">
        <v>850</v>
      </c>
      <c r="B212" s="56"/>
    </row>
    <row r="213" spans="1:2" ht="21.95" customHeight="1">
      <c r="A213" s="58" t="s">
        <v>851</v>
      </c>
      <c r="B213" s="56"/>
    </row>
    <row r="214" spans="1:2" ht="21.95" customHeight="1">
      <c r="A214" s="60" t="s">
        <v>852</v>
      </c>
      <c r="B214" s="56"/>
    </row>
    <row r="215" spans="1:2" ht="21.95" customHeight="1">
      <c r="A215" s="60" t="s">
        <v>853</v>
      </c>
      <c r="B215" s="56"/>
    </row>
    <row r="216" spans="1:2" ht="21.95" customHeight="1">
      <c r="A216" s="58" t="s">
        <v>854</v>
      </c>
      <c r="B216" s="56"/>
    </row>
    <row r="217" spans="1:2" ht="21.95" customHeight="1">
      <c r="A217" s="60" t="s">
        <v>855</v>
      </c>
      <c r="B217" s="56"/>
    </row>
    <row r="218" spans="1:2" ht="21.95" customHeight="1">
      <c r="A218" s="60" t="s">
        <v>856</v>
      </c>
      <c r="B218" s="56"/>
    </row>
    <row r="219" spans="1:2" ht="21.95" customHeight="1">
      <c r="A219" s="58" t="s">
        <v>857</v>
      </c>
      <c r="B219" s="56"/>
    </row>
    <row r="220" spans="1:2" ht="21.95" customHeight="1">
      <c r="A220" s="60" t="s">
        <v>858</v>
      </c>
      <c r="B220" s="56"/>
    </row>
    <row r="221" spans="1:2" ht="21.95" customHeight="1">
      <c r="A221" s="60" t="s">
        <v>859</v>
      </c>
      <c r="B221" s="56"/>
    </row>
    <row r="222" spans="1:2" ht="21.95" customHeight="1">
      <c r="A222" s="58" t="s">
        <v>860</v>
      </c>
      <c r="B222" s="56"/>
    </row>
    <row r="223" spans="1:2" ht="21.95" customHeight="1">
      <c r="A223" s="60" t="s">
        <v>861</v>
      </c>
      <c r="B223" s="56"/>
    </row>
    <row r="224" spans="1:2" ht="21.95" customHeight="1">
      <c r="A224" s="60" t="s">
        <v>862</v>
      </c>
      <c r="B224" s="56"/>
    </row>
    <row r="225" spans="1:2" ht="21.95" customHeight="1">
      <c r="A225" s="58" t="s">
        <v>863</v>
      </c>
      <c r="B225" s="56"/>
    </row>
    <row r="226" spans="1:2" ht="21.95" customHeight="1">
      <c r="A226" s="60" t="s">
        <v>864</v>
      </c>
      <c r="B226" s="56"/>
    </row>
    <row r="227" spans="1:2" ht="21.95" customHeight="1">
      <c r="A227" s="60" t="s">
        <v>865</v>
      </c>
      <c r="B227" s="56">
        <v>36</v>
      </c>
    </row>
    <row r="228" spans="1:2" ht="21.95" customHeight="1">
      <c r="A228" s="60" t="s">
        <v>866</v>
      </c>
      <c r="B228" s="56"/>
    </row>
    <row r="229" spans="1:2" ht="21.95" customHeight="1">
      <c r="A229" s="55" t="s">
        <v>867</v>
      </c>
      <c r="B229" s="56"/>
    </row>
    <row r="230" spans="1:2" ht="21.95" customHeight="1">
      <c r="A230" s="58" t="s">
        <v>868</v>
      </c>
      <c r="B230" s="56"/>
    </row>
    <row r="231" spans="1:2" ht="21.95" customHeight="1">
      <c r="A231" s="60" t="s">
        <v>869</v>
      </c>
      <c r="B231" s="56"/>
    </row>
    <row r="232" spans="1:2" ht="21.95" customHeight="1">
      <c r="A232" s="60" t="s">
        <v>870</v>
      </c>
      <c r="B232" s="56"/>
    </row>
    <row r="233" spans="1:2" ht="21.95" customHeight="1">
      <c r="A233" s="58" t="s">
        <v>871</v>
      </c>
      <c r="B233" s="56"/>
    </row>
    <row r="234" spans="1:2" ht="21.95" customHeight="1">
      <c r="A234" s="60" t="s">
        <v>872</v>
      </c>
      <c r="B234" s="56"/>
    </row>
    <row r="235" spans="1:2" ht="21.95" customHeight="1">
      <c r="A235" s="60" t="s">
        <v>873</v>
      </c>
      <c r="B235" s="56"/>
    </row>
    <row r="236" spans="1:2" ht="21.95" customHeight="1">
      <c r="A236" s="58" t="s">
        <v>874</v>
      </c>
      <c r="B236" s="56"/>
    </row>
    <row r="237" spans="1:2" ht="21.95" customHeight="1">
      <c r="A237" s="60" t="s">
        <v>875</v>
      </c>
      <c r="B237" s="56"/>
    </row>
    <row r="238" spans="1:2" ht="21.95" customHeight="1">
      <c r="A238" s="60" t="s">
        <v>876</v>
      </c>
      <c r="B238" s="56"/>
    </row>
    <row r="239" spans="1:2" ht="21.95" customHeight="1">
      <c r="A239" s="58" t="s">
        <v>877</v>
      </c>
      <c r="B239" s="56"/>
    </row>
    <row r="240" spans="1:2" ht="21.95" customHeight="1">
      <c r="A240" s="60" t="s">
        <v>878</v>
      </c>
      <c r="B240" s="56"/>
    </row>
    <row r="241" spans="1:2" ht="21.95" customHeight="1">
      <c r="A241" s="60" t="s">
        <v>879</v>
      </c>
      <c r="B241" s="56"/>
    </row>
    <row r="242" spans="1:2" ht="21.95" customHeight="1">
      <c r="A242" s="60" t="s">
        <v>880</v>
      </c>
      <c r="B242" s="56"/>
    </row>
    <row r="243" spans="1:2" ht="21.95" customHeight="1">
      <c r="A243" s="60" t="s">
        <v>881</v>
      </c>
      <c r="B243" s="56"/>
    </row>
    <row r="244" spans="1:2" ht="21.95" customHeight="1">
      <c r="A244" s="60" t="s">
        <v>882</v>
      </c>
      <c r="B244" s="56"/>
    </row>
    <row r="245" spans="1:2" ht="21.95" customHeight="1">
      <c r="A245" s="58" t="s">
        <v>883</v>
      </c>
      <c r="B245" s="56"/>
    </row>
    <row r="246" spans="1:2" ht="21.95" customHeight="1">
      <c r="A246" s="60" t="s">
        <v>884</v>
      </c>
      <c r="B246" s="56"/>
    </row>
    <row r="247" spans="1:2" ht="21.95" customHeight="1">
      <c r="A247" s="60" t="s">
        <v>885</v>
      </c>
      <c r="B247" s="56"/>
    </row>
    <row r="248" spans="1:2" ht="21.95" customHeight="1">
      <c r="A248" s="58" t="s">
        <v>886</v>
      </c>
      <c r="B248" s="56"/>
    </row>
    <row r="249" spans="1:2" ht="21.95" customHeight="1">
      <c r="A249" s="60" t="s">
        <v>887</v>
      </c>
      <c r="B249" s="56"/>
    </row>
    <row r="250" spans="1:2" ht="21.95" customHeight="1">
      <c r="A250" s="60" t="s">
        <v>888</v>
      </c>
      <c r="B250" s="56"/>
    </row>
    <row r="251" spans="1:2" ht="21.95" customHeight="1">
      <c r="A251" s="60" t="s">
        <v>889</v>
      </c>
      <c r="B251" s="56"/>
    </row>
    <row r="252" spans="1:2" ht="21.95" customHeight="1">
      <c r="A252" s="58" t="s">
        <v>890</v>
      </c>
      <c r="B252" s="56"/>
    </row>
    <row r="253" spans="1:2" ht="21.95" customHeight="1">
      <c r="A253" s="60" t="s">
        <v>891</v>
      </c>
      <c r="B253" s="56"/>
    </row>
    <row r="254" spans="1:2" ht="21.95" customHeight="1">
      <c r="A254" s="58" t="s">
        <v>892</v>
      </c>
      <c r="B254" s="56"/>
    </row>
    <row r="255" spans="1:2" ht="21.95" customHeight="1">
      <c r="A255" s="60" t="s">
        <v>893</v>
      </c>
      <c r="B255" s="56"/>
    </row>
    <row r="256" spans="1:2" ht="21.95" customHeight="1">
      <c r="A256" s="60" t="s">
        <v>894</v>
      </c>
      <c r="B256" s="56"/>
    </row>
    <row r="257" spans="1:2" ht="21.95" customHeight="1">
      <c r="A257" s="58" t="s">
        <v>895</v>
      </c>
      <c r="B257" s="56"/>
    </row>
    <row r="258" spans="1:2" ht="21.95" customHeight="1">
      <c r="A258" s="60" t="s">
        <v>896</v>
      </c>
      <c r="B258" s="56"/>
    </row>
    <row r="259" spans="1:2" ht="21.95" customHeight="1">
      <c r="A259" s="58" t="s">
        <v>897</v>
      </c>
      <c r="B259" s="56"/>
    </row>
    <row r="260" spans="1:2" ht="21.95" customHeight="1">
      <c r="A260" s="60" t="s">
        <v>898</v>
      </c>
      <c r="B260" s="56"/>
    </row>
    <row r="261" spans="1:2" ht="21.95" customHeight="1">
      <c r="A261" s="60" t="s">
        <v>899</v>
      </c>
      <c r="B261" s="56"/>
    </row>
    <row r="262" spans="1:2" ht="21.95" customHeight="1">
      <c r="A262" s="58" t="s">
        <v>900</v>
      </c>
      <c r="B262" s="56"/>
    </row>
    <row r="263" spans="1:2" ht="21.95" customHeight="1">
      <c r="A263" s="60" t="s">
        <v>901</v>
      </c>
      <c r="B263" s="56"/>
    </row>
    <row r="264" spans="1:2" ht="21.95" customHeight="1">
      <c r="A264" s="55" t="s">
        <v>902</v>
      </c>
      <c r="B264" s="56">
        <f>SUM(B265:B283)</f>
        <v>50</v>
      </c>
    </row>
    <row r="265" spans="1:2" ht="21.95" customHeight="1">
      <c r="A265" s="58" t="s">
        <v>903</v>
      </c>
      <c r="B265" s="56"/>
    </row>
    <row r="266" spans="1:2" ht="21.95" customHeight="1">
      <c r="A266" s="60" t="s">
        <v>904</v>
      </c>
      <c r="B266" s="56"/>
    </row>
    <row r="267" spans="1:2" ht="21.95" customHeight="1">
      <c r="A267" s="60" t="s">
        <v>905</v>
      </c>
      <c r="B267" s="56"/>
    </row>
    <row r="268" spans="1:2" ht="21.95" customHeight="1">
      <c r="A268" s="60" t="s">
        <v>906</v>
      </c>
      <c r="B268" s="56"/>
    </row>
    <row r="269" spans="1:2" ht="21.95" customHeight="1">
      <c r="A269" s="60" t="s">
        <v>907</v>
      </c>
      <c r="B269" s="56">
        <v>50</v>
      </c>
    </row>
    <row r="270" spans="1:2" ht="21.95" customHeight="1">
      <c r="A270" s="58" t="s">
        <v>908</v>
      </c>
      <c r="B270" s="56"/>
    </row>
    <row r="271" spans="1:2" ht="21.95" customHeight="1">
      <c r="A271" s="60" t="s">
        <v>909</v>
      </c>
      <c r="B271" s="56"/>
    </row>
    <row r="272" spans="1:2" ht="21.95" customHeight="1">
      <c r="A272" s="58" t="s">
        <v>910</v>
      </c>
      <c r="B272" s="56"/>
    </row>
    <row r="273" spans="1:2" ht="21.95" customHeight="1">
      <c r="A273" s="60" t="s">
        <v>911</v>
      </c>
      <c r="B273" s="56"/>
    </row>
    <row r="274" spans="1:2" ht="21.95" customHeight="1">
      <c r="A274" s="60" t="s">
        <v>912</v>
      </c>
      <c r="B274" s="56"/>
    </row>
    <row r="275" spans="1:2" ht="21.95" customHeight="1">
      <c r="A275" s="60" t="s">
        <v>913</v>
      </c>
      <c r="B275" s="56"/>
    </row>
    <row r="276" spans="1:2" ht="21.95" customHeight="1">
      <c r="A276" s="58" t="s">
        <v>914</v>
      </c>
      <c r="B276" s="56"/>
    </row>
    <row r="277" spans="1:2" ht="21.95" customHeight="1">
      <c r="A277" s="60" t="s">
        <v>915</v>
      </c>
      <c r="B277" s="56"/>
    </row>
    <row r="278" spans="1:2" ht="21.95" customHeight="1">
      <c r="A278" s="60" t="s">
        <v>916</v>
      </c>
      <c r="B278" s="56"/>
    </row>
    <row r="279" spans="1:2" ht="21.95" customHeight="1">
      <c r="A279" s="58" t="s">
        <v>917</v>
      </c>
      <c r="B279" s="56"/>
    </row>
    <row r="280" spans="1:2" ht="21.95" customHeight="1">
      <c r="A280" s="60" t="s">
        <v>918</v>
      </c>
      <c r="B280" s="56"/>
    </row>
    <row r="281" spans="1:2" ht="21.95" customHeight="1">
      <c r="A281" s="58" t="s">
        <v>919</v>
      </c>
      <c r="B281" s="56"/>
    </row>
    <row r="282" spans="1:2" ht="21.95" customHeight="1">
      <c r="A282" s="60" t="s">
        <v>920</v>
      </c>
      <c r="B282" s="56"/>
    </row>
    <row r="283" spans="1:2" ht="21.95" customHeight="1">
      <c r="A283" s="60" t="s">
        <v>921</v>
      </c>
      <c r="B283" s="56"/>
    </row>
    <row r="284" spans="1:2" ht="21.95" customHeight="1">
      <c r="A284" s="55" t="s">
        <v>922</v>
      </c>
      <c r="B284" s="56">
        <f>SUM(B285:B294)</f>
        <v>94</v>
      </c>
    </row>
    <row r="285" spans="1:2" ht="21.95" customHeight="1">
      <c r="A285" s="58" t="s">
        <v>923</v>
      </c>
      <c r="B285" s="56"/>
    </row>
    <row r="286" spans="1:2" ht="21.95" customHeight="1">
      <c r="A286" s="60" t="s">
        <v>924</v>
      </c>
      <c r="B286" s="56"/>
    </row>
    <row r="287" spans="1:2" ht="21.95" customHeight="1">
      <c r="A287" s="60" t="s">
        <v>925</v>
      </c>
      <c r="B287" s="56"/>
    </row>
    <row r="288" spans="1:2" ht="21.95" customHeight="1">
      <c r="A288" s="60" t="s">
        <v>926</v>
      </c>
      <c r="B288" s="56">
        <v>94</v>
      </c>
    </row>
    <row r="289" spans="1:2" ht="21.95" customHeight="1">
      <c r="A289" s="58" t="s">
        <v>927</v>
      </c>
      <c r="B289" s="56"/>
    </row>
    <row r="290" spans="1:2" ht="21.95" customHeight="1">
      <c r="A290" s="60" t="s">
        <v>928</v>
      </c>
      <c r="B290" s="56"/>
    </row>
    <row r="291" spans="1:2" ht="21.95" customHeight="1">
      <c r="A291" s="58" t="s">
        <v>929</v>
      </c>
      <c r="B291" s="56"/>
    </row>
    <row r="292" spans="1:2" ht="21.95" customHeight="1">
      <c r="A292" s="60" t="s">
        <v>930</v>
      </c>
      <c r="B292" s="56"/>
    </row>
    <row r="293" spans="1:2" ht="21.95" customHeight="1">
      <c r="A293" s="58" t="s">
        <v>931</v>
      </c>
      <c r="B293" s="56"/>
    </row>
    <row r="294" spans="1:2" ht="21.95" customHeight="1">
      <c r="A294" s="60" t="s">
        <v>932</v>
      </c>
      <c r="B294" s="56"/>
    </row>
    <row r="295" spans="1:2" ht="21.95" customHeight="1">
      <c r="A295" s="55" t="s">
        <v>933</v>
      </c>
      <c r="B295" s="56">
        <f>SUM(B296:B335)</f>
        <v>796</v>
      </c>
    </row>
    <row r="296" spans="1:2" ht="21.95" customHeight="1">
      <c r="A296" s="58" t="s">
        <v>934</v>
      </c>
      <c r="B296" s="56"/>
    </row>
    <row r="297" spans="1:2" ht="21.95" customHeight="1">
      <c r="A297" s="60" t="s">
        <v>935</v>
      </c>
      <c r="B297" s="56"/>
    </row>
    <row r="298" spans="1:2" ht="21.95" customHeight="1">
      <c r="A298" s="60" t="s">
        <v>936</v>
      </c>
      <c r="B298" s="56">
        <v>441</v>
      </c>
    </row>
    <row r="299" spans="1:2" ht="21.95" customHeight="1">
      <c r="A299" s="60" t="s">
        <v>937</v>
      </c>
      <c r="B299" s="56"/>
    </row>
    <row r="300" spans="1:2" ht="21.95" customHeight="1">
      <c r="A300" s="60" t="s">
        <v>938</v>
      </c>
      <c r="B300" s="56"/>
    </row>
    <row r="301" spans="1:2" ht="21.95" customHeight="1">
      <c r="A301" s="60" t="s">
        <v>939</v>
      </c>
      <c r="B301" s="56"/>
    </row>
    <row r="302" spans="1:2" ht="21.95" customHeight="1">
      <c r="A302" s="60" t="s">
        <v>940</v>
      </c>
      <c r="B302" s="56"/>
    </row>
    <row r="303" spans="1:2" ht="21.95" customHeight="1">
      <c r="A303" s="60" t="s">
        <v>941</v>
      </c>
      <c r="B303" s="56"/>
    </row>
    <row r="304" spans="1:2" ht="21.95" customHeight="1">
      <c r="A304" s="60" t="s">
        <v>942</v>
      </c>
      <c r="B304" s="56"/>
    </row>
    <row r="305" spans="1:2" ht="21.95" customHeight="1">
      <c r="A305" s="58" t="s">
        <v>943</v>
      </c>
      <c r="B305" s="56"/>
    </row>
    <row r="306" spans="1:2" ht="21.95" customHeight="1">
      <c r="A306" s="60" t="s">
        <v>944</v>
      </c>
      <c r="B306" s="56"/>
    </row>
    <row r="307" spans="1:2" ht="21.95" customHeight="1">
      <c r="A307" s="60" t="s">
        <v>945</v>
      </c>
      <c r="B307" s="56"/>
    </row>
    <row r="308" spans="1:2" ht="21.95" customHeight="1">
      <c r="A308" s="60" t="s">
        <v>946</v>
      </c>
      <c r="B308" s="56"/>
    </row>
    <row r="309" spans="1:2" ht="21.95" customHeight="1">
      <c r="A309" s="60" t="s">
        <v>947</v>
      </c>
      <c r="B309" s="56"/>
    </row>
    <row r="310" spans="1:2" ht="21.95" customHeight="1">
      <c r="A310" s="60" t="s">
        <v>948</v>
      </c>
      <c r="B310" s="56"/>
    </row>
    <row r="311" spans="1:2" ht="21.95" customHeight="1">
      <c r="A311" s="60" t="s">
        <v>949</v>
      </c>
      <c r="B311" s="56"/>
    </row>
    <row r="312" spans="1:2" ht="21.95" customHeight="1">
      <c r="A312" s="60" t="s">
        <v>950</v>
      </c>
      <c r="B312" s="56"/>
    </row>
    <row r="313" spans="1:2" ht="21.95" customHeight="1">
      <c r="A313" s="60" t="s">
        <v>951</v>
      </c>
      <c r="B313" s="56"/>
    </row>
    <row r="314" spans="1:2" ht="21.95" customHeight="1">
      <c r="A314" s="60" t="s">
        <v>952</v>
      </c>
      <c r="B314" s="56"/>
    </row>
    <row r="315" spans="1:2" ht="21.95" customHeight="1">
      <c r="A315" s="58" t="s">
        <v>953</v>
      </c>
      <c r="B315" s="56"/>
    </row>
    <row r="316" spans="1:2" ht="21.95" customHeight="1">
      <c r="A316" s="60" t="s">
        <v>954</v>
      </c>
      <c r="B316" s="56"/>
    </row>
    <row r="317" spans="1:2" ht="21.95" customHeight="1">
      <c r="A317" s="60" t="s">
        <v>955</v>
      </c>
      <c r="B317" s="56"/>
    </row>
    <row r="318" spans="1:2" ht="21.95" customHeight="1">
      <c r="A318" s="60" t="s">
        <v>956</v>
      </c>
      <c r="B318" s="56"/>
    </row>
    <row r="319" spans="1:2" ht="21.95" customHeight="1">
      <c r="A319" s="60" t="s">
        <v>957</v>
      </c>
      <c r="B319" s="56"/>
    </row>
    <row r="320" spans="1:2" ht="21.95" customHeight="1">
      <c r="A320" s="60" t="s">
        <v>958</v>
      </c>
      <c r="B320" s="56"/>
    </row>
    <row r="321" spans="1:2" ht="21.95" customHeight="1">
      <c r="A321" s="60" t="s">
        <v>959</v>
      </c>
      <c r="B321" s="56"/>
    </row>
    <row r="322" spans="1:2" ht="21.95" customHeight="1">
      <c r="A322" s="60" t="s">
        <v>960</v>
      </c>
      <c r="B322" s="56"/>
    </row>
    <row r="323" spans="1:2" ht="21.95" customHeight="1">
      <c r="A323" s="58" t="s">
        <v>961</v>
      </c>
      <c r="B323" s="56"/>
    </row>
    <row r="324" spans="1:2" ht="21.95" customHeight="1">
      <c r="A324" s="60" t="s">
        <v>962</v>
      </c>
      <c r="B324" s="56"/>
    </row>
    <row r="325" spans="1:2" ht="21.95" customHeight="1">
      <c r="A325" s="60" t="s">
        <v>963</v>
      </c>
      <c r="B325" s="56"/>
    </row>
    <row r="326" spans="1:2" ht="21.95" customHeight="1">
      <c r="A326" s="60" t="s">
        <v>964</v>
      </c>
      <c r="B326" s="56"/>
    </row>
    <row r="327" spans="1:2" ht="21.95" customHeight="1">
      <c r="A327" s="60" t="s">
        <v>965</v>
      </c>
      <c r="B327" s="56"/>
    </row>
    <row r="328" spans="1:2" ht="21.95" customHeight="1">
      <c r="A328" s="60" t="s">
        <v>966</v>
      </c>
      <c r="B328" s="56"/>
    </row>
    <row r="329" spans="1:2" ht="21.95" customHeight="1">
      <c r="A329" s="58" t="s">
        <v>967</v>
      </c>
      <c r="B329" s="56"/>
    </row>
    <row r="330" spans="1:2" ht="21.95" customHeight="1">
      <c r="A330" s="60" t="s">
        <v>968</v>
      </c>
      <c r="B330" s="56">
        <v>355</v>
      </c>
    </row>
    <row r="331" spans="1:2" ht="21.95" customHeight="1">
      <c r="A331" s="58" t="s">
        <v>969</v>
      </c>
      <c r="B331" s="56"/>
    </row>
    <row r="332" spans="1:2" ht="21.95" customHeight="1">
      <c r="A332" s="60" t="s">
        <v>970</v>
      </c>
      <c r="B332" s="56"/>
    </row>
    <row r="333" spans="1:2" ht="21.95" customHeight="1">
      <c r="A333" s="58" t="s">
        <v>971</v>
      </c>
      <c r="B333" s="56"/>
    </row>
    <row r="334" spans="1:2" ht="21.95" customHeight="1">
      <c r="A334" s="60" t="s">
        <v>972</v>
      </c>
      <c r="B334" s="56"/>
    </row>
    <row r="335" spans="1:2" ht="21.95" customHeight="1">
      <c r="A335" s="60" t="s">
        <v>973</v>
      </c>
      <c r="B335" s="56"/>
    </row>
    <row r="336" spans="1:2" ht="21.95" customHeight="1">
      <c r="A336" s="55" t="s">
        <v>974</v>
      </c>
      <c r="B336" s="56"/>
    </row>
    <row r="337" spans="1:2" ht="21.95" customHeight="1">
      <c r="A337" s="58" t="s">
        <v>975</v>
      </c>
      <c r="B337" s="56"/>
    </row>
    <row r="338" spans="1:2" ht="21.95" customHeight="1">
      <c r="A338" s="60" t="s">
        <v>976</v>
      </c>
      <c r="B338" s="56"/>
    </row>
    <row r="339" spans="1:2" ht="21.95" customHeight="1">
      <c r="A339" s="60" t="s">
        <v>977</v>
      </c>
      <c r="B339" s="56"/>
    </row>
    <row r="340" spans="1:2" ht="21.95" customHeight="1">
      <c r="A340" s="60" t="s">
        <v>978</v>
      </c>
      <c r="B340" s="56"/>
    </row>
    <row r="341" spans="1:2" ht="21.95" customHeight="1">
      <c r="A341" s="60" t="s">
        <v>979</v>
      </c>
      <c r="B341" s="56"/>
    </row>
    <row r="342" spans="1:2" ht="21.95" customHeight="1">
      <c r="A342" s="60" t="s">
        <v>980</v>
      </c>
      <c r="B342" s="56"/>
    </row>
    <row r="343" spans="1:2" ht="21.95" customHeight="1">
      <c r="A343" s="60" t="s">
        <v>981</v>
      </c>
      <c r="B343" s="56"/>
    </row>
    <row r="344" spans="1:2" ht="21.95" customHeight="1">
      <c r="A344" s="60" t="s">
        <v>982</v>
      </c>
      <c r="B344" s="56"/>
    </row>
    <row r="345" spans="1:2" ht="21.95" customHeight="1">
      <c r="A345" s="58" t="s">
        <v>983</v>
      </c>
      <c r="B345" s="56"/>
    </row>
    <row r="346" spans="1:2" ht="21.95" customHeight="1">
      <c r="A346" s="60" t="s">
        <v>984</v>
      </c>
      <c r="B346" s="56"/>
    </row>
    <row r="347" spans="1:2" ht="21.95" customHeight="1">
      <c r="A347" s="58" t="s">
        <v>985</v>
      </c>
      <c r="B347" s="56"/>
    </row>
    <row r="348" spans="1:2" ht="21.95" customHeight="1">
      <c r="A348" s="60" t="s">
        <v>986</v>
      </c>
      <c r="B348" s="56"/>
    </row>
    <row r="349" spans="1:2" ht="21.95" customHeight="1">
      <c r="A349" s="55" t="s">
        <v>987</v>
      </c>
      <c r="B349" s="56"/>
    </row>
    <row r="350" spans="1:2" ht="21.95" customHeight="1">
      <c r="A350" s="58" t="s">
        <v>988</v>
      </c>
      <c r="B350" s="56"/>
    </row>
    <row r="351" spans="1:2" ht="21.95" customHeight="1">
      <c r="A351" s="60" t="s">
        <v>989</v>
      </c>
      <c r="B351" s="56"/>
    </row>
    <row r="352" spans="1:2" ht="21.95" customHeight="1">
      <c r="A352" s="60" t="s">
        <v>990</v>
      </c>
      <c r="B352" s="56"/>
    </row>
    <row r="353" spans="1:2" ht="21.95" customHeight="1">
      <c r="A353" s="60" t="s">
        <v>991</v>
      </c>
      <c r="B353" s="56"/>
    </row>
    <row r="354" spans="1:2" ht="21.95" customHeight="1">
      <c r="A354" s="58" t="s">
        <v>992</v>
      </c>
      <c r="B354" s="56"/>
    </row>
    <row r="355" spans="1:2" ht="21.95" customHeight="1">
      <c r="A355" s="60" t="s">
        <v>993</v>
      </c>
      <c r="B355" s="56"/>
    </row>
    <row r="356" spans="1:2" ht="21.95" customHeight="1">
      <c r="A356" s="58" t="s">
        <v>994</v>
      </c>
      <c r="B356" s="56"/>
    </row>
    <row r="357" spans="1:2" ht="21.95" customHeight="1">
      <c r="A357" s="60" t="s">
        <v>995</v>
      </c>
      <c r="B357" s="56"/>
    </row>
    <row r="358" spans="1:2" ht="21.95" customHeight="1">
      <c r="A358" s="55" t="s">
        <v>996</v>
      </c>
      <c r="B358" s="56"/>
    </row>
    <row r="359" spans="1:2" ht="21.95" customHeight="1">
      <c r="A359" s="58" t="s">
        <v>997</v>
      </c>
      <c r="B359" s="56"/>
    </row>
    <row r="360" spans="1:2" ht="21.95" customHeight="1">
      <c r="A360" s="60" t="s">
        <v>998</v>
      </c>
      <c r="B360" s="56"/>
    </row>
    <row r="361" spans="1:2" ht="21.95" customHeight="1">
      <c r="A361" s="60" t="s">
        <v>999</v>
      </c>
      <c r="B361" s="56"/>
    </row>
    <row r="362" spans="1:2" ht="21.95" customHeight="1">
      <c r="A362" s="58" t="s">
        <v>1000</v>
      </c>
      <c r="B362" s="56"/>
    </row>
    <row r="363" spans="1:2" ht="21.95" customHeight="1">
      <c r="A363" s="60" t="s">
        <v>1001</v>
      </c>
      <c r="B363" s="56"/>
    </row>
    <row r="364" spans="1:2" ht="21.95" customHeight="1">
      <c r="A364" s="55" t="s">
        <v>1002</v>
      </c>
      <c r="B364" s="56"/>
    </row>
    <row r="365" spans="1:2" ht="21.95" customHeight="1">
      <c r="A365" s="58" t="s">
        <v>1003</v>
      </c>
      <c r="B365" s="56"/>
    </row>
    <row r="366" spans="1:2" ht="21.95" customHeight="1">
      <c r="A366" s="60" t="s">
        <v>1004</v>
      </c>
      <c r="B366" s="56"/>
    </row>
    <row r="367" spans="1:2" ht="21.95" customHeight="1">
      <c r="A367" s="60" t="s">
        <v>1005</v>
      </c>
      <c r="B367" s="56"/>
    </row>
    <row r="368" spans="1:2" ht="21.95" customHeight="1">
      <c r="A368" s="60" t="s">
        <v>1006</v>
      </c>
      <c r="B368" s="56"/>
    </row>
    <row r="369" spans="1:2" ht="21.95" customHeight="1">
      <c r="A369" s="60" t="s">
        <v>1007</v>
      </c>
      <c r="B369" s="56"/>
    </row>
    <row r="370" spans="1:2" ht="21.95" customHeight="1">
      <c r="A370" s="60" t="s">
        <v>1008</v>
      </c>
      <c r="B370" s="56"/>
    </row>
    <row r="371" spans="1:2" ht="21.95" customHeight="1">
      <c r="A371" s="58" t="s">
        <v>1009</v>
      </c>
      <c r="B371" s="56"/>
    </row>
    <row r="372" spans="1:2" ht="21.95" customHeight="1">
      <c r="A372" s="60" t="s">
        <v>1010</v>
      </c>
      <c r="B372" s="56"/>
    </row>
    <row r="373" spans="1:2" ht="21.95" customHeight="1">
      <c r="A373" s="60" t="s">
        <v>1011</v>
      </c>
      <c r="B373" s="56"/>
    </row>
    <row r="374" spans="1:2" ht="21.95" customHeight="1">
      <c r="A374" s="60" t="s">
        <v>1012</v>
      </c>
      <c r="B374" s="56"/>
    </row>
    <row r="375" spans="1:2" ht="21.95" customHeight="1">
      <c r="A375" s="55" t="s">
        <v>1013</v>
      </c>
      <c r="B375" s="56">
        <f>SUM(B376:B381)</f>
        <v>74</v>
      </c>
    </row>
    <row r="376" spans="1:2" ht="21.95" customHeight="1">
      <c r="A376" s="58" t="s">
        <v>1014</v>
      </c>
      <c r="B376" s="56"/>
    </row>
    <row r="377" spans="1:2" ht="21.95" customHeight="1">
      <c r="A377" s="60" t="s">
        <v>1015</v>
      </c>
      <c r="B377" s="56"/>
    </row>
    <row r="378" spans="1:2" ht="21.95" customHeight="1">
      <c r="A378" s="60" t="s">
        <v>1016</v>
      </c>
      <c r="B378" s="56"/>
    </row>
    <row r="379" spans="1:2" ht="21.95" customHeight="1">
      <c r="A379" s="60" t="s">
        <v>1017</v>
      </c>
      <c r="B379" s="56"/>
    </row>
    <row r="380" spans="1:2" ht="21.95" customHeight="1">
      <c r="A380" s="58" t="s">
        <v>1018</v>
      </c>
      <c r="B380" s="56"/>
    </row>
    <row r="381" spans="1:2" ht="21.95" customHeight="1">
      <c r="A381" s="60" t="s">
        <v>1019</v>
      </c>
      <c r="B381" s="56">
        <v>74</v>
      </c>
    </row>
    <row r="382" spans="1:2" ht="21.95" customHeight="1">
      <c r="A382" s="55" t="s">
        <v>1020</v>
      </c>
      <c r="B382" s="56"/>
    </row>
    <row r="383" spans="1:2" ht="21.95" customHeight="1">
      <c r="A383" s="58" t="s">
        <v>1021</v>
      </c>
      <c r="B383" s="56"/>
    </row>
    <row r="384" spans="1:2" ht="21.95" customHeight="1">
      <c r="A384" s="60" t="s">
        <v>1022</v>
      </c>
      <c r="B384" s="56"/>
    </row>
    <row r="385" spans="1:2" ht="21.95" customHeight="1">
      <c r="A385" s="55" t="s">
        <v>1023</v>
      </c>
      <c r="B385" s="56"/>
    </row>
    <row r="386" spans="1:2" ht="21.95" customHeight="1">
      <c r="A386" s="58" t="s">
        <v>1024</v>
      </c>
      <c r="B386" s="56"/>
    </row>
    <row r="387" spans="1:2" ht="21.95" customHeight="1">
      <c r="A387" s="60" t="s">
        <v>1025</v>
      </c>
      <c r="B387" s="56"/>
    </row>
    <row r="388" spans="1:2" ht="21.95" customHeight="1">
      <c r="A388" s="60" t="s">
        <v>1026</v>
      </c>
      <c r="B388" s="56"/>
    </row>
    <row r="389" spans="1:2" ht="21.95" customHeight="1">
      <c r="A389" s="60" t="s">
        <v>1027</v>
      </c>
      <c r="B389" s="56"/>
    </row>
    <row r="390" spans="1:2" ht="21.95" customHeight="1">
      <c r="A390" s="58" t="s">
        <v>1028</v>
      </c>
      <c r="B390" s="56"/>
    </row>
    <row r="391" spans="1:2" ht="21.95" customHeight="1">
      <c r="A391" s="60" t="s">
        <v>1029</v>
      </c>
      <c r="B391" s="56"/>
    </row>
    <row r="392" spans="1:2" ht="21.95" customHeight="1">
      <c r="A392" s="58" t="s">
        <v>1030</v>
      </c>
      <c r="B392" s="56"/>
    </row>
    <row r="393" spans="1:2" ht="21.95" customHeight="1">
      <c r="A393" s="60" t="s">
        <v>1031</v>
      </c>
      <c r="B393" s="56"/>
    </row>
    <row r="394" spans="1:2" ht="21.95" customHeight="1">
      <c r="A394" s="60" t="s">
        <v>1032</v>
      </c>
      <c r="B394" s="56"/>
    </row>
    <row r="395" spans="1:2" ht="21.95" customHeight="1">
      <c r="A395" s="58" t="s">
        <v>1033</v>
      </c>
      <c r="B395" s="56"/>
    </row>
    <row r="396" spans="1:2" ht="21.95" customHeight="1">
      <c r="A396" s="60" t="s">
        <v>1034</v>
      </c>
      <c r="B396" s="56"/>
    </row>
    <row r="397" spans="1:2" ht="21.95" customHeight="1">
      <c r="A397" s="55" t="s">
        <v>1035</v>
      </c>
      <c r="B397" s="56">
        <v>35</v>
      </c>
    </row>
    <row r="398" spans="1:2" ht="21.95" customHeight="1">
      <c r="A398" s="55" t="s">
        <v>1036</v>
      </c>
      <c r="B398" s="56"/>
    </row>
    <row r="399" spans="1:2" ht="21.95" customHeight="1">
      <c r="A399" s="58" t="s">
        <v>1037</v>
      </c>
      <c r="B399" s="56"/>
    </row>
    <row r="400" spans="1:2" ht="21.95" customHeight="1">
      <c r="A400" s="60" t="s">
        <v>1038</v>
      </c>
      <c r="B400" s="56"/>
    </row>
    <row r="401" spans="1:2" ht="21.95" customHeight="1">
      <c r="A401" s="55" t="s">
        <v>1039</v>
      </c>
      <c r="B401" s="56"/>
    </row>
    <row r="402" spans="1:2" ht="21.95" customHeight="1">
      <c r="A402" s="58" t="s">
        <v>1040</v>
      </c>
      <c r="B402" s="56"/>
    </row>
    <row r="403" spans="1:2" ht="21.95" customHeight="1">
      <c r="A403" s="60" t="s">
        <v>1041</v>
      </c>
      <c r="B403" s="56"/>
    </row>
    <row r="404" spans="1:2" ht="21.95" customHeight="1">
      <c r="A404" s="55" t="s">
        <v>1042</v>
      </c>
      <c r="B404" s="56"/>
    </row>
    <row r="405" spans="1:2" ht="21.95" customHeight="1">
      <c r="A405" s="58" t="s">
        <v>1043</v>
      </c>
      <c r="B405" s="56"/>
    </row>
    <row r="406" spans="1:2" customFormat="1" ht="12" customHeight="1"/>
    <row r="407" spans="1:2" customFormat="1" ht="18.75" customHeight="1">
      <c r="A407" t="s">
        <v>1044</v>
      </c>
    </row>
  </sheetData>
  <mergeCells count="3">
    <mergeCell ref="A1:B1"/>
    <mergeCell ref="A2:B2"/>
    <mergeCell ref="A3:B3"/>
  </mergeCells>
  <phoneticPr fontId="48" type="noConversion"/>
  <printOptions horizontalCentered="1"/>
  <pageMargins left="0.70763888888888904" right="0.70763888888888904" top="0.74791666666666701" bottom="0.74791666666666701" header="0.31388888888888899" footer="0.31388888888888899"/>
  <pageSetup paperSize="9" orientation="portrait"/>
  <headerFooter>
    <oddFooter>&amp;C第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D32"/>
  <sheetViews>
    <sheetView topLeftCell="A4" workbookViewId="0">
      <selection activeCell="G17" sqref="G17"/>
    </sheetView>
  </sheetViews>
  <sheetFormatPr defaultColWidth="9" defaultRowHeight="12.75"/>
  <cols>
    <col min="1" max="1" width="31" style="87" customWidth="1"/>
    <col min="2" max="4" width="18.125" style="88" customWidth="1"/>
    <col min="5" max="5" width="16.5" style="87" customWidth="1"/>
    <col min="6" max="16384" width="9" style="87"/>
  </cols>
  <sheetData>
    <row r="1" spans="1:4" ht="18.75">
      <c r="A1" s="292" t="s">
        <v>1045</v>
      </c>
      <c r="B1" s="292"/>
      <c r="C1" s="292"/>
      <c r="D1" s="292"/>
    </row>
    <row r="2" spans="1:4" ht="22.5">
      <c r="A2" s="295" t="s">
        <v>642</v>
      </c>
      <c r="B2" s="295"/>
      <c r="C2" s="295"/>
      <c r="D2" s="295"/>
    </row>
    <row r="3" spans="1:4" ht="14.25">
      <c r="A3" s="316" t="s">
        <v>1046</v>
      </c>
      <c r="B3" s="316"/>
      <c r="C3" s="316"/>
      <c r="D3" s="316"/>
    </row>
    <row r="4" spans="1:4" ht="13.5">
      <c r="A4" s="317"/>
      <c r="B4" s="317"/>
      <c r="C4" s="317"/>
      <c r="D4" s="89" t="s">
        <v>70</v>
      </c>
    </row>
    <row r="5" spans="1:4" s="86" customFormat="1" ht="18.75">
      <c r="A5" s="321" t="s">
        <v>1047</v>
      </c>
      <c r="B5" s="318" t="s">
        <v>1048</v>
      </c>
      <c r="C5" s="318"/>
      <c r="D5" s="318"/>
    </row>
    <row r="6" spans="1:4" s="86" customFormat="1" ht="18.75">
      <c r="A6" s="321"/>
      <c r="B6" s="91" t="s">
        <v>1049</v>
      </c>
      <c r="C6" s="91" t="s">
        <v>1050</v>
      </c>
      <c r="D6" s="91" t="s">
        <v>1051</v>
      </c>
    </row>
    <row r="7" spans="1:4" ht="18.75">
      <c r="A7" s="90" t="s">
        <v>9</v>
      </c>
      <c r="B7" s="92">
        <f>C7+D7</f>
        <v>2011</v>
      </c>
      <c r="C7" s="92">
        <f>SUM(C8:C31)</f>
        <v>1509</v>
      </c>
      <c r="D7" s="92">
        <f>SUM(D8:D31)</f>
        <v>502</v>
      </c>
    </row>
    <row r="8" spans="1:4" ht="21" customHeight="1">
      <c r="A8" s="93" t="s">
        <v>1052</v>
      </c>
      <c r="B8" s="94">
        <f>C8+D8</f>
        <v>757</v>
      </c>
      <c r="C8" s="94">
        <v>748</v>
      </c>
      <c r="D8" s="94">
        <v>9</v>
      </c>
    </row>
    <row r="9" spans="1:4" ht="21" customHeight="1">
      <c r="A9" s="93" t="s">
        <v>1053</v>
      </c>
      <c r="B9" s="94">
        <f t="shared" ref="B9:B26" si="0">C9+D9</f>
        <v>3</v>
      </c>
      <c r="C9" s="94"/>
      <c r="D9" s="94">
        <v>3</v>
      </c>
    </row>
    <row r="10" spans="1:4" ht="21" customHeight="1">
      <c r="A10" s="93" t="s">
        <v>1054</v>
      </c>
      <c r="B10" s="94">
        <f t="shared" si="0"/>
        <v>25</v>
      </c>
      <c r="C10" s="94"/>
      <c r="D10" s="94">
        <v>25</v>
      </c>
    </row>
    <row r="11" spans="1:4" ht="21" customHeight="1">
      <c r="A11" s="93" t="s">
        <v>1055</v>
      </c>
      <c r="B11" s="94">
        <f t="shared" si="0"/>
        <v>0</v>
      </c>
      <c r="C11" s="94"/>
      <c r="D11" s="94"/>
    </row>
    <row r="12" spans="1:4" ht="21" customHeight="1">
      <c r="A12" s="93" t="s">
        <v>1056</v>
      </c>
      <c r="B12" s="94">
        <f t="shared" si="0"/>
        <v>0</v>
      </c>
      <c r="C12" s="94"/>
      <c r="D12" s="94"/>
    </row>
    <row r="13" spans="1:4" ht="21" customHeight="1">
      <c r="A13" s="93" t="s">
        <v>1057</v>
      </c>
      <c r="B13" s="94">
        <f t="shared" si="0"/>
        <v>58</v>
      </c>
      <c r="C13" s="94">
        <v>53</v>
      </c>
      <c r="D13" s="94">
        <v>5</v>
      </c>
    </row>
    <row r="14" spans="1:4" ht="21" customHeight="1">
      <c r="A14" s="93" t="s">
        <v>1058</v>
      </c>
      <c r="B14" s="94">
        <f t="shared" si="0"/>
        <v>119</v>
      </c>
      <c r="C14" s="94">
        <v>114</v>
      </c>
      <c r="D14" s="94">
        <v>5</v>
      </c>
    </row>
    <row r="15" spans="1:4" ht="21" customHeight="1">
      <c r="A15" s="93" t="s">
        <v>1059</v>
      </c>
      <c r="B15" s="94">
        <f t="shared" si="0"/>
        <v>0</v>
      </c>
      <c r="C15" s="94"/>
      <c r="D15" s="94"/>
    </row>
    <row r="16" spans="1:4" ht="21" customHeight="1">
      <c r="A16" s="93" t="s">
        <v>1060</v>
      </c>
      <c r="B16" s="94">
        <f t="shared" si="0"/>
        <v>50</v>
      </c>
      <c r="C16" s="94"/>
      <c r="D16" s="94">
        <v>50</v>
      </c>
    </row>
    <row r="17" spans="1:4" ht="21" customHeight="1">
      <c r="A17" s="93" t="s">
        <v>1061</v>
      </c>
      <c r="B17" s="94">
        <f t="shared" si="0"/>
        <v>94</v>
      </c>
      <c r="C17" s="94">
        <v>79</v>
      </c>
      <c r="D17" s="94">
        <v>15</v>
      </c>
    </row>
    <row r="18" spans="1:4" ht="21" customHeight="1">
      <c r="A18" s="93" t="s">
        <v>1062</v>
      </c>
      <c r="B18" s="94">
        <f t="shared" si="0"/>
        <v>796</v>
      </c>
      <c r="C18" s="94">
        <v>441</v>
      </c>
      <c r="D18" s="94">
        <v>355</v>
      </c>
    </row>
    <row r="19" spans="1:4" ht="21" customHeight="1">
      <c r="A19" s="93" t="s">
        <v>1063</v>
      </c>
      <c r="B19" s="94">
        <f t="shared" si="0"/>
        <v>0</v>
      </c>
      <c r="C19" s="94"/>
      <c r="D19" s="94"/>
    </row>
    <row r="20" spans="1:4" ht="21" customHeight="1">
      <c r="A20" s="93" t="s">
        <v>1064</v>
      </c>
      <c r="B20" s="94">
        <f t="shared" si="0"/>
        <v>0</v>
      </c>
      <c r="C20" s="94"/>
      <c r="D20" s="94"/>
    </row>
    <row r="21" spans="1:4" ht="21" customHeight="1">
      <c r="A21" s="93" t="s">
        <v>1065</v>
      </c>
      <c r="B21" s="94">
        <f t="shared" si="0"/>
        <v>0</v>
      </c>
      <c r="C21" s="94"/>
      <c r="D21" s="94"/>
    </row>
    <row r="22" spans="1:4" ht="21" customHeight="1">
      <c r="A22" s="93" t="s">
        <v>1066</v>
      </c>
      <c r="B22" s="94">
        <f t="shared" si="0"/>
        <v>0</v>
      </c>
      <c r="C22" s="94"/>
      <c r="D22" s="94"/>
    </row>
    <row r="23" spans="1:4" ht="21" customHeight="1">
      <c r="A23" s="93" t="s">
        <v>1067</v>
      </c>
      <c r="B23" s="94">
        <f t="shared" si="0"/>
        <v>74</v>
      </c>
      <c r="C23" s="94">
        <v>74</v>
      </c>
      <c r="D23" s="94"/>
    </row>
    <row r="24" spans="1:4" ht="21" customHeight="1">
      <c r="A24" s="93" t="s">
        <v>1068</v>
      </c>
      <c r="B24" s="94">
        <f t="shared" si="0"/>
        <v>0</v>
      </c>
      <c r="C24" s="94"/>
      <c r="D24" s="94"/>
    </row>
    <row r="25" spans="1:4" ht="21" customHeight="1">
      <c r="A25" s="93" t="s">
        <v>1069</v>
      </c>
      <c r="B25" s="94">
        <f t="shared" si="0"/>
        <v>0</v>
      </c>
      <c r="C25" s="94"/>
      <c r="D25" s="94"/>
    </row>
    <row r="26" spans="1:4" ht="21" customHeight="1">
      <c r="A26" s="93" t="s">
        <v>1070</v>
      </c>
      <c r="B26" s="94">
        <f t="shared" si="0"/>
        <v>35</v>
      </c>
      <c r="C26" s="94"/>
      <c r="D26" s="94">
        <v>35</v>
      </c>
    </row>
    <row r="27" spans="1:4" ht="21" customHeight="1">
      <c r="A27" s="93" t="s">
        <v>1071</v>
      </c>
      <c r="B27" s="94">
        <f>C27+D27</f>
        <v>0</v>
      </c>
      <c r="C27" s="94"/>
      <c r="D27" s="94"/>
    </row>
    <row r="28" spans="1:4" ht="21" customHeight="1">
      <c r="A28" s="93" t="s">
        <v>1072</v>
      </c>
      <c r="B28" s="94">
        <f>C28+D28</f>
        <v>0</v>
      </c>
      <c r="C28" s="94"/>
      <c r="D28" s="94"/>
    </row>
    <row r="29" spans="1:4" ht="21" customHeight="1">
      <c r="A29" s="93" t="s">
        <v>1073</v>
      </c>
      <c r="B29" s="94">
        <f>C29+D29</f>
        <v>0</v>
      </c>
      <c r="C29" s="94"/>
      <c r="D29" s="94"/>
    </row>
    <row r="30" spans="1:4" ht="21" customHeight="1">
      <c r="A30" s="95"/>
      <c r="B30" s="94">
        <f>C30+D30</f>
        <v>0</v>
      </c>
      <c r="C30" s="96"/>
      <c r="D30" s="97"/>
    </row>
    <row r="31" spans="1:4" ht="21" customHeight="1">
      <c r="A31" s="95"/>
      <c r="B31" s="94">
        <f>C31+D31</f>
        <v>0</v>
      </c>
      <c r="C31" s="96"/>
      <c r="D31" s="97"/>
    </row>
    <row r="32" spans="1:4" ht="50.25" customHeight="1">
      <c r="A32" s="319" t="s">
        <v>1074</v>
      </c>
      <c r="B32" s="320"/>
      <c r="C32" s="320"/>
      <c r="D32" s="320"/>
    </row>
  </sheetData>
  <mergeCells count="7">
    <mergeCell ref="A32:D32"/>
    <mergeCell ref="A5:A6"/>
    <mergeCell ref="A1:D1"/>
    <mergeCell ref="A2:D2"/>
    <mergeCell ref="A3:D3"/>
    <mergeCell ref="A4:C4"/>
    <mergeCell ref="B5:D5"/>
  </mergeCells>
  <phoneticPr fontId="48" type="noConversion"/>
  <pageMargins left="0.69930555555555596" right="0.69930555555555596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13</vt:i4>
      </vt:variant>
      <vt:variant>
        <vt:lpstr>命名范围</vt:lpstr>
      </vt:variant>
      <vt:variant>
        <vt:i4>6</vt:i4>
      </vt:variant>
    </vt:vector>
  </HeadingPairs>
  <TitlesOfParts>
    <vt:vector size="19" baseType="lpstr">
      <vt:lpstr>01-2021公共平衡 </vt:lpstr>
      <vt:lpstr>02-2021公共本级支出功能 </vt:lpstr>
      <vt:lpstr>3-2021基金平衡</vt:lpstr>
      <vt:lpstr>4-2021基金支出</vt:lpstr>
      <vt:lpstr>5-2021国资 </vt:lpstr>
      <vt:lpstr>6-2021社保县级执行</vt:lpstr>
      <vt:lpstr>7－2022公共平衡</vt:lpstr>
      <vt:lpstr>8-2022公共本级支出功能 </vt:lpstr>
      <vt:lpstr>9-2022公共基本和项目 </vt:lpstr>
      <vt:lpstr>11-2022基金平衡</vt:lpstr>
      <vt:lpstr>12-2022基金支出</vt:lpstr>
      <vt:lpstr>13-2022国资</vt:lpstr>
      <vt:lpstr>14-2022本级社保基金预算</vt:lpstr>
      <vt:lpstr>'01-2021公共平衡 '!Print_Titles</vt:lpstr>
      <vt:lpstr>'02-2021公共本级支出功能 '!Print_Titles</vt:lpstr>
      <vt:lpstr>'12-2022基金支出'!Print_Titles</vt:lpstr>
      <vt:lpstr>'4-2021基金支出'!Print_Titles</vt:lpstr>
      <vt:lpstr>'7－2022公共平衡'!Print_Titles</vt:lpstr>
      <vt:lpstr>'8-2022公共本级支出功能 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hgjg</cp:lastModifiedBy>
  <dcterms:created xsi:type="dcterms:W3CDTF">2006-09-16T00:00:00Z</dcterms:created>
  <dcterms:modified xsi:type="dcterms:W3CDTF">2022-01-29T06:25:09Z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2052-10.1.0.6929</vt:lpwstr>
  </property>
</Properties>
</file>