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tao\Desktop\pdf文件\"/>
    </mc:Choice>
  </mc:AlternateContent>
  <xr:revisionPtr revIDLastSave="0" documentId="13_ncr:1_{09C70AB2-8B87-4559-A2E5-D7CFE6753BAD}" xr6:coauthVersionLast="47" xr6:coauthVersionMax="47" xr10:uidLastSave="{00000000-0000-0000-0000-000000000000}"/>
  <bookViews>
    <workbookView xWindow="-1343" yWindow="1343" windowWidth="20559" windowHeight="11678" activeTab="12" xr2:uid="{00000000-000D-0000-FFFF-FFFF00000000}"/>
  </bookViews>
  <sheets>
    <sheet name="封面" sheetId="15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4" r:id="rId13"/>
  </sheets>
  <definedNames>
    <definedName name="_xlnm.Print_Area" localSheetId="8">表八!$K$11</definedName>
  </definedNames>
  <calcPr calcId="191029"/>
</workbook>
</file>

<file path=xl/calcChain.xml><?xml version="1.0" encoding="utf-8"?>
<calcChain xmlns="http://schemas.openxmlformats.org/spreadsheetml/2006/main">
  <c r="D64" i="9" l="1"/>
  <c r="D63" i="9"/>
  <c r="D62" i="9"/>
  <c r="D58" i="9"/>
  <c r="D57" i="9"/>
  <c r="D56" i="9"/>
  <c r="D55" i="9"/>
  <c r="D52" i="9"/>
  <c r="D51" i="9"/>
  <c r="D50" i="9"/>
  <c r="D48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6" i="9"/>
  <c r="D15" i="9"/>
  <c r="D14" i="9"/>
  <c r="D13" i="9"/>
  <c r="D12" i="9"/>
  <c r="D11" i="9"/>
  <c r="D10" i="9"/>
  <c r="D9" i="9"/>
  <c r="D8" i="9"/>
  <c r="F7" i="9"/>
  <c r="E7" i="9"/>
  <c r="D7" i="9"/>
  <c r="D65" i="8"/>
  <c r="D64" i="8"/>
  <c r="D63" i="8"/>
  <c r="D59" i="8"/>
  <c r="D58" i="8"/>
  <c r="D57" i="8"/>
  <c r="D56" i="8"/>
  <c r="E53" i="8"/>
  <c r="D53" i="8"/>
  <c r="E52" i="8"/>
  <c r="D52" i="8"/>
  <c r="D51" i="8"/>
  <c r="E49" i="8"/>
  <c r="D49" i="8"/>
  <c r="D41" i="8"/>
  <c r="E40" i="8"/>
  <c r="D40" i="8"/>
  <c r="E39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7" i="8"/>
  <c r="E16" i="8"/>
  <c r="D16" i="8"/>
  <c r="E15" i="8"/>
  <c r="D15" i="8"/>
  <c r="D14" i="8"/>
  <c r="D13" i="8"/>
  <c r="D12" i="8"/>
  <c r="D11" i="8"/>
  <c r="D10" i="8"/>
  <c r="D9" i="8"/>
  <c r="E8" i="8"/>
  <c r="D8" i="8"/>
  <c r="F8" i="7"/>
  <c r="D8" i="7"/>
  <c r="D65" i="3"/>
  <c r="D64" i="3"/>
  <c r="D63" i="3"/>
  <c r="D59" i="3"/>
  <c r="D58" i="3"/>
  <c r="D57" i="3"/>
  <c r="D56" i="3"/>
  <c r="F53" i="3"/>
  <c r="D53" i="3"/>
  <c r="F52" i="3"/>
  <c r="D52" i="3"/>
  <c r="D51" i="3"/>
  <c r="D49" i="3"/>
  <c r="D41" i="3"/>
  <c r="D40" i="3"/>
  <c r="F39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F8" i="3"/>
  <c r="E8" i="3"/>
  <c r="D8" i="3"/>
  <c r="F25" i="2"/>
  <c r="E25" i="2"/>
  <c r="C25" i="2"/>
  <c r="F7" i="2"/>
  <c r="E7" i="2"/>
</calcChain>
</file>

<file path=xl/sharedStrings.xml><?xml version="1.0" encoding="utf-8"?>
<sst xmlns="http://schemas.openxmlformats.org/spreadsheetml/2006/main" count="1435" uniqueCount="607">
  <si>
    <t>2024年部门预算公开表</t>
  </si>
  <si>
    <t>丰都县都督乡人民政府</t>
  </si>
  <si>
    <t>（公章）</t>
  </si>
  <si>
    <t>报送日期：   2024   年   3  月   20  日</t>
  </si>
  <si>
    <t>单位负责人签章：马勇     财务负责人签章：张明跃      制表人签章：黄桂圆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</si>
  <si>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</si>
  <si>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</si>
  <si>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</si>
  <si>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</si>
  <si>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</si>
  <si>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</si>
  <si>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</si>
  <si>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</si>
  <si>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</si>
  <si>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</si>
  <si>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</si>
  <si>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</si>
  <si>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</si>
  <si>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</si>
  <si>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</si>
  <si>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</si>
  <si>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</si>
  <si>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</si>
  <si>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</si>
  <si>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</si>
  <si>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</si>
  <si>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</si>
  <si>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</si>
  <si>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</si>
  <si>
    <t>灾害防治及应急管理支出</t>
  </si>
  <si>
    <t>预备费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</si>
  <si>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</si>
  <si>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</si>
  <si>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</si>
  <si>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</si>
  <si>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</si>
  <si>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</si>
  <si>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</si>
  <si>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</si>
  <si>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</si>
  <si>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</si>
  <si>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</si>
  <si>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</si>
  <si>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</si>
  <si>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</si>
  <si>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</si>
  <si>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</si>
  <si>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</si>
  <si>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</si>
  <si>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</si>
  <si>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</si>
  <si>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2010199</t>
    </r>
  </si>
  <si>
    <r>
      <rPr>
        <sz val="10"/>
        <color rgb="FF000000"/>
        <rFont val="方正仿宋_GBK"/>
        <charset val="134"/>
      </rPr>
      <t>  其他人大事务支出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</si>
  <si>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</si>
  <si>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</si>
  <si>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</si>
  <si>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</si>
  <si>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2010399</t>
    </r>
  </si>
  <si>
    <r>
      <rPr>
        <sz val="10"/>
        <color rgb="FF000000"/>
        <rFont val="方正仿宋_GBK"/>
        <charset val="134"/>
      </rPr>
      <t>  其他政府办公厅（室）及相关机构事务支出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</si>
  <si>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</si>
  <si>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</si>
  <si>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</si>
  <si>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</si>
  <si>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</si>
  <si>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</si>
  <si>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</si>
  <si>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</si>
  <si>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</si>
  <si>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</si>
  <si>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2080199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</si>
  <si>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</si>
  <si>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</si>
  <si>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</si>
  <si>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r>
      <rPr>
        <sz val="10"/>
        <color rgb="FF000000"/>
        <rFont val="方正仿宋_GBK"/>
        <charset val="134"/>
      </rPr>
      <t>  2080208</t>
    </r>
  </si>
  <si>
    <r>
      <rPr>
        <sz val="10"/>
        <color rgb="FF000000"/>
        <rFont val="方正仿宋_GBK"/>
        <charset val="134"/>
      </rPr>
      <t>  基层政权建设和社区治理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</si>
  <si>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</si>
  <si>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</si>
  <si>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</si>
  <si>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</si>
  <si>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</si>
  <si>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</si>
  <si>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</si>
  <si>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</si>
  <si>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</si>
  <si>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</si>
  <si>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</si>
  <si>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</si>
  <si>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</si>
  <si>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 事业运行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</si>
  <si>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</si>
  <si>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</si>
  <si>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</si>
  <si>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</si>
  <si>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</si>
  <si>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</si>
  <si>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</si>
  <si>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</si>
  <si>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</si>
  <si>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</si>
  <si>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</si>
  <si>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</si>
  <si>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</si>
  <si>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</si>
  <si>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</si>
  <si>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</si>
  <si>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</si>
  <si>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</si>
  <si>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</si>
  <si>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</si>
  <si>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 2130124</t>
    </r>
  </si>
  <si>
    <r>
      <rPr>
        <sz val="10"/>
        <color rgb="FF000000"/>
        <rFont val="方正仿宋_GBK"/>
        <charset val="134"/>
      </rPr>
      <t>  农村合作经济</t>
    </r>
  </si>
  <si>
    <r>
      <rPr>
        <sz val="10"/>
        <color rgb="FF000000"/>
        <rFont val="方正仿宋_GBK"/>
        <charset val="134"/>
      </rPr>
      <t>  2130153</t>
    </r>
  </si>
  <si>
    <r>
      <rPr>
        <sz val="10"/>
        <color rgb="FF000000"/>
        <rFont val="方正仿宋_GBK"/>
        <charset val="134"/>
      </rPr>
      <t>  耕地建设与利用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</si>
  <si>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</si>
  <si>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</si>
  <si>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2130205</t>
    </r>
  </si>
  <si>
    <r>
      <rPr>
        <sz val="10"/>
        <color rgb="FF000000"/>
        <rFont val="方正仿宋_GBK"/>
        <charset val="134"/>
      </rPr>
      <t>  森林资源培育</t>
    </r>
  </si>
  <si>
    <r>
      <rPr>
        <sz val="10"/>
        <color rgb="FF000000"/>
        <rFont val="方正仿宋_GBK"/>
        <charset val="134"/>
      </rPr>
      <t> 21305</t>
    </r>
  </si>
  <si>
    <r>
      <rPr>
        <sz val="10"/>
        <color rgb="FF000000"/>
        <rFont val="方正仿宋_GBK"/>
        <charset val="134"/>
      </rPr>
      <t> 巩固脱贫攻坚成果衔接乡村振兴</t>
    </r>
  </si>
  <si>
    <r>
      <rPr>
        <sz val="10"/>
        <color rgb="FF000000"/>
        <rFont val="方正仿宋_GBK"/>
        <charset val="134"/>
      </rPr>
      <t>  2130505</t>
    </r>
  </si>
  <si>
    <r>
      <rPr>
        <sz val="10"/>
        <color rgb="FF000000"/>
        <rFont val="方正仿宋_GBK"/>
        <charset val="134"/>
      </rPr>
      <t>  生产发展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</si>
  <si>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</si>
  <si>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</si>
  <si>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2130701</t>
    </r>
  </si>
  <si>
    <r>
      <rPr>
        <sz val="10"/>
        <color rgb="FF000000"/>
        <rFont val="方正仿宋_GBK"/>
        <charset val="134"/>
      </rPr>
      <t>  对村级公益事业建设的补助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</si>
  <si>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</si>
  <si>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</si>
  <si>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214</t>
  </si>
  <si>
    <r>
      <rPr>
        <sz val="10"/>
        <color rgb="FF000000"/>
        <rFont val="方正仿宋_GBK"/>
        <charset val="134"/>
      </rPr>
      <t> 21401</t>
    </r>
  </si>
  <si>
    <r>
      <rPr>
        <sz val="10"/>
        <color rgb="FF000000"/>
        <rFont val="方正仿宋_GBK"/>
        <charset val="134"/>
      </rPr>
      <t> 公路水路运输</t>
    </r>
  </si>
  <si>
    <r>
      <rPr>
        <sz val="10"/>
        <color rgb="FF000000"/>
        <rFont val="方正仿宋_GBK"/>
        <charset val="134"/>
      </rPr>
      <t>  2140104</t>
    </r>
  </si>
  <si>
    <r>
      <rPr>
        <sz val="10"/>
        <color rgb="FF000000"/>
        <rFont val="方正仿宋_GBK"/>
        <charset val="134"/>
      </rPr>
      <t>  公路建设</t>
    </r>
  </si>
  <si>
    <r>
      <rPr>
        <sz val="10"/>
        <color rgb="FF000000"/>
        <rFont val="方正仿宋_GBK"/>
        <charset val="134"/>
      </rPr>
      <t>  2140106</t>
    </r>
  </si>
  <si>
    <r>
      <rPr>
        <sz val="10"/>
        <color rgb="FF000000"/>
        <rFont val="方正仿宋_GBK"/>
        <charset val="134"/>
      </rPr>
      <t>  公路养护</t>
    </r>
  </si>
  <si>
    <r>
      <rPr>
        <sz val="10"/>
        <color rgb="FF000000"/>
        <rFont val="方正仿宋_GBK"/>
        <charset val="134"/>
      </rPr>
      <t>  2140110</t>
    </r>
  </si>
  <si>
    <r>
      <rPr>
        <sz val="10"/>
        <color rgb="FF000000"/>
        <rFont val="方正仿宋_GBK"/>
        <charset val="134"/>
      </rPr>
      <t>  公路和运输安全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</si>
  <si>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</si>
  <si>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</si>
  <si>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</si>
  <si>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</si>
  <si>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</si>
  <si>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</si>
  <si>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22407</t>
    </r>
  </si>
  <si>
    <r>
      <rPr>
        <sz val="10"/>
        <color rgb="FF000000"/>
        <rFont val="方正仿宋_GBK"/>
        <charset val="134"/>
      </rPr>
      <t> 自然灾害救灾及恢复重建支出</t>
    </r>
  </si>
  <si>
    <r>
      <rPr>
        <sz val="10"/>
        <color rgb="FF000000"/>
        <rFont val="方正仿宋_GBK"/>
        <charset val="134"/>
      </rPr>
      <t>  2240703</t>
    </r>
  </si>
  <si>
    <r>
      <rPr>
        <sz val="10"/>
        <color rgb="FF000000"/>
        <rFont val="方正仿宋_GBK"/>
        <charset val="134"/>
      </rPr>
      <t>  自然灾害救灾补助</t>
    </r>
  </si>
  <si>
    <t>227</t>
  </si>
  <si>
    <r>
      <rPr>
        <sz val="10"/>
        <color rgb="FF000000"/>
        <rFont val="方正仿宋_GBK"/>
        <charset val="134"/>
      </rPr>
      <t> 227</t>
    </r>
  </si>
  <si>
    <r>
      <rPr>
        <sz val="10"/>
        <color rgb="FF000000"/>
        <rFont val="方正仿宋_GBK"/>
        <charset val="134"/>
      </rPr>
      <t> 预备费</t>
    </r>
  </si>
  <si>
    <r>
      <rPr>
        <sz val="10"/>
        <color rgb="FF000000"/>
        <rFont val="方正仿宋_GBK"/>
        <charset val="134"/>
      </rPr>
      <t>  227</t>
    </r>
  </si>
  <si>
    <r>
      <rPr>
        <sz val="10"/>
        <color rgb="FF000000"/>
        <rFont val="方正仿宋_GBK"/>
        <charset val="134"/>
      </rPr>
      <t>  预备费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</si>
  <si>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</si>
  <si>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</si>
  <si>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</si>
  <si>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</si>
  <si>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</si>
  <si>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</si>
  <si>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</si>
  <si>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</si>
  <si>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</si>
  <si>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</si>
  <si>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</si>
  <si>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</si>
  <si>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</si>
  <si>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</si>
  <si>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</si>
  <si>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</si>
  <si>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</si>
  <si>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</si>
  <si>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</si>
  <si>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</si>
  <si>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</si>
  <si>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</si>
  <si>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</si>
  <si>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</si>
  <si>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</si>
  <si>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</si>
  <si>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</si>
  <si>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</si>
  <si>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</si>
  <si>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</si>
  <si>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</si>
  <si>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</si>
  <si>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</si>
  <si>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</si>
  <si>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</si>
  <si>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</si>
  <si>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</si>
  <si>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</si>
  <si>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</si>
  <si>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</si>
  <si>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</si>
  <si>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</si>
  <si>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</si>
  <si>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</si>
  <si>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</si>
  <si>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</si>
  <si>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</si>
  <si>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</si>
  <si>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</si>
  <si>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</si>
  <si>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</si>
  <si>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</si>
  <si>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</si>
  <si>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</si>
  <si>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</si>
  <si>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</si>
  <si>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</si>
  <si>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</si>
  <si>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</si>
  <si>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</si>
  <si>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</si>
  <si>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</si>
  <si>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</si>
  <si>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</si>
  <si>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</si>
  <si>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</si>
  <si>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本单位无政府采购预算，故本表无数据。</t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</si>
  <si>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</si>
  <si>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</si>
  <si>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</si>
  <si>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</si>
  <si>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</si>
  <si>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</si>
  <si>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</si>
  <si>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</si>
  <si>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</si>
  <si>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</si>
  <si>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</si>
  <si>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</si>
  <si>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</si>
  <si>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</si>
  <si>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</si>
  <si>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</si>
  <si>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</si>
  <si>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</si>
  <si>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</si>
  <si>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</si>
  <si>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</si>
  <si>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</si>
  <si>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</si>
  <si>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</si>
  <si>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2010199</t>
    </r>
  </si>
  <si>
    <r>
      <rPr>
        <sz val="9"/>
        <color rgb="FF000000"/>
        <rFont val="方正仿宋_GBK"/>
        <charset val="134"/>
      </rPr>
      <t>  其他人大事务支出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</si>
  <si>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</si>
  <si>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</si>
  <si>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</si>
  <si>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</si>
  <si>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2010399</t>
    </r>
  </si>
  <si>
    <r>
      <rPr>
        <sz val="9"/>
        <color rgb="FF000000"/>
        <rFont val="方正仿宋_GBK"/>
        <charset val="134"/>
      </rPr>
      <t>  其他政府办公厅（室）及相关机构事务支出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</si>
  <si>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</si>
  <si>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</si>
  <si>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</si>
  <si>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</si>
  <si>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 2070199</t>
    </r>
  </si>
  <si>
    <r>
      <rPr>
        <sz val="9"/>
        <color rgb="FF000000"/>
        <rFont val="方正仿宋_GBK"/>
        <charset val="134"/>
      </rPr>
      <t>  其他文化和旅游支出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</si>
  <si>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</si>
  <si>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</si>
  <si>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2080199</t>
    </r>
  </si>
  <si>
    <r>
      <rPr>
        <sz val="9"/>
        <color rgb="FF000000"/>
        <rFont val="方正仿宋_GBK"/>
        <charset val="134"/>
      </rPr>
      <t>  其他人力资源和社会保障管理事务支出</t>
    </r>
  </si>
  <si>
    <r>
      <rPr>
        <sz val="9"/>
        <color rgb="FF000000"/>
        <rFont val="方正仿宋_GBK"/>
        <charset val="134"/>
      </rPr>
      <t> 20802</t>
    </r>
  </si>
  <si>
    <r>
      <rPr>
        <sz val="9"/>
        <color rgb="FF000000"/>
        <rFont val="方正仿宋_GBK"/>
        <charset val="134"/>
      </rPr>
      <t> 民政管理事务</t>
    </r>
  </si>
  <si>
    <r>
      <rPr>
        <sz val="9"/>
        <color rgb="FF000000"/>
        <rFont val="方正仿宋_GBK"/>
        <charset val="134"/>
      </rPr>
      <t>  2080208</t>
    </r>
  </si>
  <si>
    <r>
      <rPr>
        <sz val="9"/>
        <color rgb="FF000000"/>
        <rFont val="方正仿宋_GBK"/>
        <charset val="134"/>
      </rPr>
      <t>  基层政权建设和社区治理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</si>
  <si>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</si>
  <si>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</si>
  <si>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</si>
  <si>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</si>
  <si>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</si>
  <si>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</si>
  <si>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</si>
  <si>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</si>
  <si>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</si>
  <si>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</si>
  <si>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</si>
  <si>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</si>
  <si>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</si>
  <si>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</si>
  <si>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</si>
  <si>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</si>
  <si>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</si>
  <si>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</si>
  <si>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</si>
  <si>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</si>
  <si>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</si>
  <si>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</si>
  <si>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</si>
  <si>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</si>
  <si>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2120199</t>
    </r>
  </si>
  <si>
    <r>
      <rPr>
        <sz val="9"/>
        <color rgb="FF000000"/>
        <rFont val="方正仿宋_GBK"/>
        <charset val="134"/>
      </rPr>
      <t>  其他城乡社区管理事务支出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</si>
  <si>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</si>
  <si>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</si>
  <si>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</si>
  <si>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2130108</t>
    </r>
  </si>
  <si>
    <r>
      <rPr>
        <sz val="9"/>
        <color rgb="FF000000"/>
        <rFont val="方正仿宋_GBK"/>
        <charset val="134"/>
      </rPr>
      <t>  病虫害控制</t>
    </r>
  </si>
  <si>
    <r>
      <rPr>
        <sz val="9"/>
        <color rgb="FF000000"/>
        <rFont val="方正仿宋_GBK"/>
        <charset val="134"/>
      </rPr>
      <t>  2130124</t>
    </r>
  </si>
  <si>
    <r>
      <rPr>
        <sz val="9"/>
        <color rgb="FF000000"/>
        <rFont val="方正仿宋_GBK"/>
        <charset val="134"/>
      </rPr>
      <t>  农村合作经济</t>
    </r>
  </si>
  <si>
    <r>
      <rPr>
        <sz val="9"/>
        <color rgb="FF000000"/>
        <rFont val="方正仿宋_GBK"/>
        <charset val="134"/>
      </rPr>
      <t>  2130153</t>
    </r>
  </si>
  <si>
    <r>
      <rPr>
        <sz val="9"/>
        <color rgb="FF000000"/>
        <rFont val="方正仿宋_GBK"/>
        <charset val="134"/>
      </rPr>
      <t>  耕地建设与利用</t>
    </r>
  </si>
  <si>
    <r>
      <rPr>
        <sz val="9"/>
        <color rgb="FF000000"/>
        <rFont val="方正仿宋_GBK"/>
        <charset val="134"/>
      </rPr>
      <t> 21302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</si>
  <si>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</si>
  <si>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2130205</t>
    </r>
  </si>
  <si>
    <r>
      <rPr>
        <sz val="9"/>
        <color rgb="FF000000"/>
        <rFont val="方正仿宋_GBK"/>
        <charset val="134"/>
      </rPr>
      <t>  森林资源培育</t>
    </r>
  </si>
  <si>
    <r>
      <rPr>
        <sz val="9"/>
        <color rgb="FF000000"/>
        <rFont val="方正仿宋_GBK"/>
        <charset val="134"/>
      </rPr>
      <t> 21305</t>
    </r>
  </si>
  <si>
    <r>
      <rPr>
        <sz val="9"/>
        <color rgb="FF000000"/>
        <rFont val="方正仿宋_GBK"/>
        <charset val="134"/>
      </rPr>
      <t> 巩固脱贫攻坚成果衔接乡村振兴</t>
    </r>
  </si>
  <si>
    <r>
      <rPr>
        <sz val="9"/>
        <color rgb="FF000000"/>
        <rFont val="方正仿宋_GBK"/>
        <charset val="134"/>
      </rPr>
      <t>  2130505</t>
    </r>
  </si>
  <si>
    <r>
      <rPr>
        <sz val="9"/>
        <color rgb="FF000000"/>
        <rFont val="方正仿宋_GBK"/>
        <charset val="134"/>
      </rPr>
      <t>  生产发展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</si>
  <si>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</si>
  <si>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</si>
  <si>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2130701</t>
    </r>
  </si>
  <si>
    <r>
      <rPr>
        <sz val="9"/>
        <color rgb="FF000000"/>
        <rFont val="方正仿宋_GBK"/>
        <charset val="134"/>
      </rPr>
      <t>  对村级公益事业建设的补助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</si>
  <si>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</si>
  <si>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</si>
  <si>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21401</t>
    </r>
  </si>
  <si>
    <r>
      <rPr>
        <sz val="9"/>
        <color rgb="FF000000"/>
        <rFont val="方正仿宋_GBK"/>
        <charset val="134"/>
      </rPr>
      <t> 公路水路运输</t>
    </r>
  </si>
  <si>
    <r>
      <rPr>
        <sz val="9"/>
        <color rgb="FF000000"/>
        <rFont val="方正仿宋_GBK"/>
        <charset val="134"/>
      </rPr>
      <t>  2140104</t>
    </r>
  </si>
  <si>
    <r>
      <rPr>
        <sz val="9"/>
        <color rgb="FF000000"/>
        <rFont val="方正仿宋_GBK"/>
        <charset val="134"/>
      </rPr>
      <t>  公路建设</t>
    </r>
  </si>
  <si>
    <r>
      <rPr>
        <sz val="9"/>
        <color rgb="FF000000"/>
        <rFont val="方正仿宋_GBK"/>
        <charset val="134"/>
      </rPr>
      <t>  2140106</t>
    </r>
  </si>
  <si>
    <r>
      <rPr>
        <sz val="9"/>
        <color rgb="FF000000"/>
        <rFont val="方正仿宋_GBK"/>
        <charset val="134"/>
      </rPr>
      <t>  公路养护</t>
    </r>
  </si>
  <si>
    <r>
      <rPr>
        <sz val="9"/>
        <color rgb="FF000000"/>
        <rFont val="方正仿宋_GBK"/>
        <charset val="134"/>
      </rPr>
      <t>  2140110</t>
    </r>
  </si>
  <si>
    <r>
      <rPr>
        <sz val="9"/>
        <color rgb="FF000000"/>
        <rFont val="方正仿宋_GBK"/>
        <charset val="134"/>
      </rPr>
      <t>  公路和运输安全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</si>
  <si>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</si>
  <si>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</si>
  <si>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</si>
  <si>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</si>
  <si>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22407</t>
    </r>
  </si>
  <si>
    <r>
      <rPr>
        <sz val="9"/>
        <color rgb="FF000000"/>
        <rFont val="方正仿宋_GBK"/>
        <charset val="134"/>
      </rPr>
      <t> 自然灾害救灾及恢复重建支出</t>
    </r>
  </si>
  <si>
    <r>
      <rPr>
        <sz val="9"/>
        <color rgb="FF000000"/>
        <rFont val="方正仿宋_GBK"/>
        <charset val="134"/>
      </rPr>
      <t>  2240703</t>
    </r>
  </si>
  <si>
    <r>
      <rPr>
        <sz val="9"/>
        <color rgb="FF000000"/>
        <rFont val="方正仿宋_GBK"/>
        <charset val="134"/>
      </rPr>
      <t>  自然灾害救灾补助</t>
    </r>
  </si>
  <si>
    <r>
      <rPr>
        <sz val="9"/>
        <color rgb="FF000000"/>
        <rFont val="方正仿宋_GBK"/>
        <charset val="134"/>
      </rPr>
      <t> 227</t>
    </r>
  </si>
  <si>
    <r>
      <rPr>
        <sz val="9"/>
        <color rgb="FF000000"/>
        <rFont val="方正仿宋_GBK"/>
        <charset val="134"/>
      </rPr>
      <t> 预备费</t>
    </r>
  </si>
  <si>
    <r>
      <rPr>
        <sz val="9"/>
        <color rgb="FF000000"/>
        <rFont val="方正仿宋_GBK"/>
        <charset val="134"/>
      </rPr>
      <t>  227</t>
    </r>
  </si>
  <si>
    <r>
      <rPr>
        <sz val="9"/>
        <color rgb="FF000000"/>
        <rFont val="方正仿宋_GBK"/>
        <charset val="134"/>
      </rPr>
      <t>  预备费</t>
    </r>
  </si>
  <si>
    <t>229</t>
  </si>
  <si>
    <r>
      <rPr>
        <sz val="9"/>
        <color rgb="FF000000"/>
        <rFont val="方正仿宋_GBK"/>
        <charset val="134"/>
      </rPr>
      <t> 22960</t>
    </r>
  </si>
  <si>
    <r>
      <rPr>
        <sz val="9"/>
        <color rgb="FF000000"/>
        <rFont val="方正仿宋_GBK"/>
        <charset val="134"/>
      </rPr>
      <t> 彩票公益金安排的支出</t>
    </r>
  </si>
  <si>
    <r>
      <rPr>
        <sz val="9"/>
        <color rgb="FF000000"/>
        <rFont val="方正仿宋_GBK"/>
        <charset val="134"/>
      </rPr>
      <t>  2296003</t>
    </r>
  </si>
  <si>
    <r>
      <rPr>
        <sz val="9"/>
        <color rgb="FF000000"/>
        <rFont val="方正仿宋_GBK"/>
        <charset val="134"/>
      </rPr>
      <t>  用于体育事业的彩票公益金支出</t>
    </r>
  </si>
  <si>
    <r>
      <rPr>
        <sz val="9"/>
        <color rgb="FF000000"/>
        <rFont val="方正仿宋_GBK"/>
        <charset val="134"/>
      </rPr>
      <t>  2296006</t>
    </r>
  </si>
  <si>
    <r>
      <rPr>
        <sz val="9"/>
        <color rgb="FF000000"/>
        <rFont val="方正仿宋_GBK"/>
        <charset val="134"/>
      </rPr>
      <t>  用于残疾人事业的彩票公益金支出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</si>
  <si>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</si>
  <si>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</si>
  <si>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</si>
  <si>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</si>
  <si>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</si>
  <si>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</si>
  <si>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2010199</t>
    </r>
  </si>
  <si>
    <r>
      <rPr>
        <sz val="12"/>
        <color rgb="FF000000"/>
        <rFont val="方正仿宋_GBK"/>
        <charset val="134"/>
      </rPr>
      <t>  其他人大事务支出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</si>
  <si>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</si>
  <si>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</si>
  <si>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</si>
  <si>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</si>
  <si>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2010399</t>
    </r>
  </si>
  <si>
    <r>
      <rPr>
        <sz val="12"/>
        <color rgb="FF000000"/>
        <rFont val="方正仿宋_GBK"/>
        <charset val="134"/>
      </rPr>
      <t>  其他政府办公厅（室）及相关机构事务支出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</si>
  <si>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</si>
  <si>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</si>
  <si>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</si>
  <si>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</si>
  <si>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</si>
  <si>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</si>
  <si>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</si>
  <si>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</si>
  <si>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</si>
  <si>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</si>
  <si>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20802</t>
    </r>
  </si>
  <si>
    <r>
      <rPr>
        <sz val="12"/>
        <color rgb="FF000000"/>
        <rFont val="方正仿宋_GBK"/>
        <charset val="134"/>
      </rPr>
      <t> 民政管理事务</t>
    </r>
  </si>
  <si>
    <r>
      <rPr>
        <sz val="12"/>
        <color rgb="FF000000"/>
        <rFont val="方正仿宋_GBK"/>
        <charset val="134"/>
      </rPr>
      <t>  2080208</t>
    </r>
  </si>
  <si>
    <r>
      <rPr>
        <sz val="12"/>
        <color rgb="FF000000"/>
        <rFont val="方正仿宋_GBK"/>
        <charset val="134"/>
      </rPr>
      <t>  基层政权建设和社区治理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</si>
  <si>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</si>
  <si>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</si>
  <si>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</si>
  <si>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</si>
  <si>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</si>
  <si>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</si>
  <si>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</si>
  <si>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</si>
  <si>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</si>
  <si>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</si>
  <si>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</si>
  <si>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</si>
  <si>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</si>
  <si>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</si>
  <si>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</si>
  <si>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</si>
  <si>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</si>
  <si>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</si>
  <si>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</si>
  <si>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</si>
  <si>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</si>
  <si>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</si>
  <si>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</si>
  <si>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</si>
  <si>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</si>
  <si>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</si>
  <si>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</si>
  <si>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</si>
  <si>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</si>
  <si>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2130108</t>
    </r>
  </si>
  <si>
    <r>
      <rPr>
        <sz val="12"/>
        <color rgb="FF000000"/>
        <rFont val="方正仿宋_GBK"/>
        <charset val="134"/>
      </rPr>
      <t>  病虫害控制</t>
    </r>
  </si>
  <si>
    <r>
      <rPr>
        <sz val="12"/>
        <color rgb="FF000000"/>
        <rFont val="方正仿宋_GBK"/>
        <charset val="134"/>
      </rPr>
      <t>  2130124</t>
    </r>
  </si>
  <si>
    <r>
      <rPr>
        <sz val="12"/>
        <color rgb="FF000000"/>
        <rFont val="方正仿宋_GBK"/>
        <charset val="134"/>
      </rPr>
      <t>  农村合作经济</t>
    </r>
  </si>
  <si>
    <r>
      <rPr>
        <sz val="12"/>
        <color rgb="FF000000"/>
        <rFont val="方正仿宋_GBK"/>
        <charset val="134"/>
      </rPr>
      <t>  2130153</t>
    </r>
  </si>
  <si>
    <r>
      <rPr>
        <sz val="12"/>
        <color rgb="FF000000"/>
        <rFont val="方正仿宋_GBK"/>
        <charset val="134"/>
      </rPr>
      <t>  耕地建设与利用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</si>
  <si>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</si>
  <si>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</si>
  <si>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</si>
  <si>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</si>
  <si>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21305</t>
    </r>
  </si>
  <si>
    <r>
      <rPr>
        <sz val="12"/>
        <color rgb="FF000000"/>
        <rFont val="方正仿宋_GBK"/>
        <charset val="134"/>
      </rPr>
      <t> 巩固脱贫攻坚成果衔接乡村振兴</t>
    </r>
  </si>
  <si>
    <r>
      <rPr>
        <sz val="12"/>
        <color rgb="FF000000"/>
        <rFont val="方正仿宋_GBK"/>
        <charset val="134"/>
      </rPr>
      <t>  2130505</t>
    </r>
  </si>
  <si>
    <r>
      <rPr>
        <sz val="12"/>
        <color rgb="FF000000"/>
        <rFont val="方正仿宋_GBK"/>
        <charset val="134"/>
      </rPr>
      <t>  生产发展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</si>
  <si>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</si>
  <si>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</si>
  <si>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</si>
  <si>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</si>
  <si>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</si>
  <si>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</si>
  <si>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</si>
  <si>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</si>
  <si>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2140104</t>
    </r>
  </si>
  <si>
    <r>
      <rPr>
        <sz val="12"/>
        <color rgb="FF000000"/>
        <rFont val="方正仿宋_GBK"/>
        <charset val="134"/>
      </rPr>
      <t>  公路建设</t>
    </r>
  </si>
  <si>
    <r>
      <rPr>
        <sz val="12"/>
        <color rgb="FF000000"/>
        <rFont val="方正仿宋_GBK"/>
        <charset val="134"/>
      </rPr>
      <t>  2140106</t>
    </r>
  </si>
  <si>
    <r>
      <rPr>
        <sz val="12"/>
        <color rgb="FF000000"/>
        <rFont val="方正仿宋_GBK"/>
        <charset val="134"/>
      </rPr>
      <t>  公路养护</t>
    </r>
  </si>
  <si>
    <r>
      <rPr>
        <sz val="12"/>
        <color rgb="FF000000"/>
        <rFont val="方正仿宋_GBK"/>
        <charset val="134"/>
      </rPr>
      <t>  2140110</t>
    </r>
  </si>
  <si>
    <r>
      <rPr>
        <sz val="12"/>
        <color rgb="FF000000"/>
        <rFont val="方正仿宋_GBK"/>
        <charset val="134"/>
      </rPr>
      <t>  公路和运输安全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</si>
  <si>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</si>
  <si>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</si>
  <si>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</si>
  <si>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</si>
  <si>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22407</t>
    </r>
  </si>
  <si>
    <r>
      <rPr>
        <sz val="12"/>
        <color rgb="FF000000"/>
        <rFont val="方正仿宋_GBK"/>
        <charset val="134"/>
      </rPr>
      <t> 自然灾害救灾及恢复重建支出</t>
    </r>
  </si>
  <si>
    <r>
      <rPr>
        <sz val="12"/>
        <color rgb="FF000000"/>
        <rFont val="方正仿宋_GBK"/>
        <charset val="134"/>
      </rPr>
      <t>  2240703</t>
    </r>
  </si>
  <si>
    <r>
      <rPr>
        <sz val="12"/>
        <color rgb="FF000000"/>
        <rFont val="方正仿宋_GBK"/>
        <charset val="134"/>
      </rPr>
      <t>  自然灾害救灾补助</t>
    </r>
  </si>
  <si>
    <r>
      <rPr>
        <sz val="12"/>
        <color rgb="FF000000"/>
        <rFont val="方正仿宋_GBK"/>
        <charset val="134"/>
      </rPr>
      <t> 227</t>
    </r>
  </si>
  <si>
    <r>
      <rPr>
        <sz val="12"/>
        <color rgb="FF000000"/>
        <rFont val="方正仿宋_GBK"/>
        <charset val="134"/>
      </rPr>
      <t> 预备费</t>
    </r>
  </si>
  <si>
    <r>
      <rPr>
        <sz val="12"/>
        <color rgb="FF000000"/>
        <rFont val="方正仿宋_GBK"/>
        <charset val="134"/>
      </rPr>
      <t>  227</t>
    </r>
  </si>
  <si>
    <r>
      <rPr>
        <sz val="12"/>
        <color rgb="FF000000"/>
        <rFont val="方正仿宋_GBK"/>
        <charset val="134"/>
      </rPr>
      <t>  预备费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</si>
  <si>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</si>
  <si>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</si>
  <si>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2296003</t>
    </r>
  </si>
  <si>
    <r>
      <rPr>
        <sz val="12"/>
        <color rgb="FF000000"/>
        <rFont val="方正仿宋_GBK"/>
        <charset val="134"/>
      </rPr>
      <t>  用于体育事业的彩票公益金支出</t>
    </r>
  </si>
  <si>
    <r>
      <rPr>
        <sz val="12"/>
        <color rgb="FF000000"/>
        <rFont val="方正仿宋_GBK"/>
        <charset val="134"/>
      </rPr>
      <t>  2296006</t>
    </r>
  </si>
  <si>
    <r>
      <rPr>
        <sz val="12"/>
        <color rgb="FF000000"/>
        <rFont val="方正仿宋_GBK"/>
        <charset val="134"/>
      </rPr>
      <t>  用于残疾人事业的彩票公益金支出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</si>
  <si>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</si>
  <si>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</si>
  <si>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</si>
  <si>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</si>
  <si>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</si>
  <si>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</si>
  <si>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924-丰都县都督乡人民政府</t>
  </si>
  <si>
    <t>部门支出预算数</t>
  </si>
  <si>
    <t>当年整体绩效目标</t>
  </si>
  <si>
    <t>全面做好都督乡建设规划，充分运用财政预算作用，完善社会化服务体系，加强基础设施建设和服务体系建设，充分利用乡镇资源，为都督乡提供教育、科技。文化，体育、信息、卫生、医疗、人才开发、劳动就业社会保障、安全生产、防灾减灾、城乡低保、社会救助和社会治安等方面服务。积极争取各项优惠政策，并积极带入社会管理服务资金投入，引导和支持产业发展，促进经济全面发展，落实中央各项惠农政策，促进农业生产、农民增收和各项社会事业的发展，不断稳定发展农业生产、促进农民增收。全面加强党建设，努力推进全县科技进步和科学普及工作；资金使用效率性高，厉行节约，严格控制“三公经费”，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</si>
  <si>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</si>
  <si>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</si>
  <si>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</si>
  <si>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</si>
  <si>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</si>
  <si>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</si>
  <si>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</si>
  <si>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</si>
  <si>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</si>
  <si>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满意度指标</t>
  </si>
  <si>
    <t>服务对象满意度指标</t>
  </si>
  <si>
    <t>群众满意度</t>
  </si>
  <si>
    <t>10</t>
  </si>
  <si>
    <t>%</t>
  </si>
  <si>
    <t>≥</t>
  </si>
  <si>
    <t>98</t>
  </si>
  <si>
    <t>是</t>
  </si>
  <si>
    <t>效益指标</t>
  </si>
  <si>
    <t>社会效益指标</t>
  </si>
  <si>
    <t>安全生产、平安建设、信访稳定、武装、退役军人文化阵地建设等工作,经济社会发展类及乡村振兴建设,社会事业、民生保障、社会保障、人居环境工作</t>
  </si>
  <si>
    <t>40</t>
  </si>
  <si>
    <t>99</t>
  </si>
  <si>
    <t>产出指标</t>
  </si>
  <si>
    <t>时效指标</t>
  </si>
  <si>
    <t>预算支出时效</t>
  </si>
  <si>
    <t>20</t>
  </si>
  <si>
    <t>年</t>
  </si>
  <si>
    <t>＝</t>
  </si>
  <si>
    <t>1</t>
  </si>
  <si>
    <t>可持续发展指标</t>
  </si>
  <si>
    <t>可持续发展</t>
  </si>
  <si>
    <t>数量指标</t>
  </si>
  <si>
    <t>涉及部门</t>
  </si>
  <si>
    <t>个</t>
  </si>
  <si>
    <t>6</t>
  </si>
  <si>
    <t>表十一</t>
  </si>
  <si>
    <t>2024年重点专项资金绩效目标表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</si>
  <si>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</si>
  <si>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</si>
  <si>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</si>
  <si>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</si>
  <si>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</si>
  <si>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</si>
  <si>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</si>
  <si>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</si>
  <si>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指标</t>
  </si>
  <si>
    <t>表十三</t>
  </si>
  <si>
    <t>2024年项目支出绩效目标表</t>
  </si>
  <si>
    <t>924001-丰都县都督乡人民政府(本级)</t>
  </si>
  <si>
    <t>项目名称</t>
  </si>
  <si>
    <t>50023024T000004091330-2024年预备费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</si>
  <si>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</si>
  <si>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</si>
  <si>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</si>
  <si>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</si>
  <si>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</si>
  <si>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</si>
  <si>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</si>
  <si>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用于2024年都督乡预备费，根据实际情况申报使用</t>
  </si>
  <si>
    <t>《中华人民共和国预算法》</t>
  </si>
  <si>
    <t>2024年预备费，根据实际情况申报使用</t>
  </si>
  <si>
    <t xml:space="preserve">三级指标 </t>
  </si>
  <si>
    <t>完成时限</t>
  </si>
  <si>
    <t>月</t>
  </si>
  <si>
    <t>可持续</t>
  </si>
  <si>
    <t>否</t>
  </si>
  <si>
    <t>成本指标</t>
  </si>
  <si>
    <t>经济成本指标</t>
  </si>
  <si>
    <t>经费</t>
  </si>
  <si>
    <t>万元</t>
  </si>
  <si>
    <t>服务对象指标</t>
  </si>
  <si>
    <t>95</t>
  </si>
  <si>
    <t>50023024T000004091345-2024年社会管理和公共服务专项经费</t>
  </si>
  <si>
    <t>社会管理和公共服务专项经费（市政运行、经济发展、平安建设、其他社会管理与公共服务）</t>
  </si>
  <si>
    <t>丰都府发[2015]25号，关于调整乡镇财政管理体制的通知</t>
  </si>
  <si>
    <t>社会管理和公共服务专项经费（市政运行、经济发展、综合行政执法、平安建设、其他社会管理与公共服务）</t>
  </si>
  <si>
    <t>受益人数</t>
  </si>
  <si>
    <t>人</t>
  </si>
  <si>
    <t>4000</t>
  </si>
  <si>
    <t>服务对象满意度</t>
  </si>
  <si>
    <t>质量指标</t>
  </si>
  <si>
    <t>市政运行维护合格率</t>
  </si>
  <si>
    <t>90</t>
  </si>
  <si>
    <t>公共服务可持续</t>
  </si>
  <si>
    <t>50023024T000004091363-2024年人大代表活动经费</t>
  </si>
  <si>
    <t>人大代表活动经费1000元标准计算</t>
  </si>
  <si>
    <t>参加活动人数</t>
  </si>
  <si>
    <t>75</t>
  </si>
  <si>
    <t>开展次数</t>
  </si>
  <si>
    <t>项</t>
  </si>
  <si>
    <t>长期</t>
  </si>
  <si>
    <t>参加人满意度</t>
  </si>
  <si>
    <t>96</t>
  </si>
  <si>
    <t>50023024T000004091366-2024年人代会经费</t>
  </si>
  <si>
    <t>参照四类会议经费标准300元</t>
  </si>
  <si>
    <t>2024年人代会经费</t>
  </si>
  <si>
    <t>2</t>
  </si>
  <si>
    <t>参加活动人大代表人数</t>
  </si>
  <si>
    <t>120</t>
  </si>
  <si>
    <t>人代会经费</t>
  </si>
  <si>
    <t>4</t>
  </si>
  <si>
    <t>50023024T000004091378-2024年三支一扶</t>
  </si>
  <si>
    <t>预算2024年三支一扶（2人）</t>
  </si>
  <si>
    <t>人社部关于做好“三支一扶”计划实施工作的通知</t>
  </si>
  <si>
    <t>预算2024年三支一扶（2人包括工资和社保等）</t>
  </si>
  <si>
    <t>工作人员满意度</t>
  </si>
  <si>
    <t>预算经费</t>
  </si>
  <si>
    <t>元</t>
  </si>
  <si>
    <t>292626</t>
  </si>
  <si>
    <t>工作质量</t>
  </si>
  <si>
    <t>50023024T000004091420-2024年网格员经费</t>
  </si>
  <si>
    <t>2024年网格员经费（专职网格员1500/月，兼职网格员700/月，总金额是211200元）</t>
  </si>
  <si>
    <t>组织部、政法委文件</t>
  </si>
  <si>
    <t>2024年网格员经费（专职网格员1500/月1人，兼职网格员700/月23人，总金额是211200元）</t>
  </si>
  <si>
    <t>年经费</t>
  </si>
  <si>
    <t>211200</t>
  </si>
  <si>
    <t>持续发展</t>
  </si>
  <si>
    <t>30</t>
  </si>
  <si>
    <t>50023024T000004091426-2024年都督乡村居干部补贴</t>
  </si>
  <si>
    <t>2024年都督乡村居干部补贴</t>
  </si>
  <si>
    <t>2023年在任村（社区）干部补贴调整方案</t>
  </si>
  <si>
    <t>满意度</t>
  </si>
  <si>
    <t>金额</t>
  </si>
  <si>
    <t>1176595</t>
  </si>
  <si>
    <t>年限</t>
  </si>
  <si>
    <t>50023024T000004091432-村居运行经费</t>
  </si>
  <si>
    <t>1社区4村居运行经费</t>
  </si>
  <si>
    <t>经费费用</t>
  </si>
  <si>
    <t>110000</t>
  </si>
  <si>
    <t>50023024T000004091444-村社区服务群众专项经费</t>
  </si>
  <si>
    <t>村社区服务群众专项经费</t>
  </si>
  <si>
    <t>13</t>
  </si>
  <si>
    <t>50023024T000004091462-村居其他人员待遇支出</t>
  </si>
  <si>
    <t>村居其他人员待遇支出</t>
  </si>
  <si>
    <t>88200</t>
  </si>
  <si>
    <t>补贴人数</t>
  </si>
  <si>
    <t>50023024T000004094693-专职网格员保险支出</t>
  </si>
  <si>
    <t>网格员保险支出</t>
  </si>
  <si>
    <t>人数</t>
  </si>
  <si>
    <t>元/人年</t>
  </si>
  <si>
    <t>400</t>
  </si>
  <si>
    <t>50023024T000004099039-2024年都督乡道路交通专职化劝导站建设经费</t>
  </si>
  <si>
    <t>2024年都督乡道路交通专职化劝导站建设经费</t>
  </si>
  <si>
    <t>渝安道办[2023]2号2023年道路安全16项重点任务方案</t>
  </si>
  <si>
    <t>道路交通专职化劝导站建设经费</t>
  </si>
  <si>
    <t>建设质量</t>
  </si>
  <si>
    <t>社会安全</t>
  </si>
  <si>
    <t>50023024T000004099128-2024年都督乡劝导站人员经费</t>
  </si>
  <si>
    <t>2024年都督乡劝导站人员经费</t>
  </si>
  <si>
    <t>2024年都督乡劝导站人员经费（塔水村、社区、沙坪村）</t>
  </si>
  <si>
    <t>3个村</t>
  </si>
  <si>
    <t>3</t>
  </si>
  <si>
    <t>6.12</t>
  </si>
  <si>
    <t>人大代表活动经费1000元标准计算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</si>
</sst>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indexed="8"/>
      <name val="宋体"/>
      <charset val="1"/>
      <scheme val="minor"/>
    </font>
    <font>
      <sz val="9"/>
      <color rgb="FF000000"/>
      <name val="WenQuanYi Micro Hei"/>
      <family val="1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family val="1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family val="1"/>
    </font>
    <font>
      <sz val="14"/>
      <color rgb="FF000000"/>
      <name val="方正黑体_GBK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4" fontId="14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B29" sqref="B1:M1048576"/>
    </sheetView>
  </sheetViews>
  <sheetFormatPr defaultColWidth="10" defaultRowHeight="14.55"/>
  <cols>
    <col min="1" max="1" width="85.44140625" customWidth="1"/>
  </cols>
  <sheetData>
    <row r="1" spans="1:1" ht="66.400000000000006" customHeight="1">
      <c r="A1" s="5"/>
    </row>
    <row r="2" spans="1:1" ht="90.6" customHeight="1">
      <c r="A2" s="52" t="s">
        <v>0</v>
      </c>
    </row>
    <row r="3" spans="1:1" ht="16.350000000000001" customHeight="1">
      <c r="A3" s="53"/>
    </row>
    <row r="4" spans="1:1" ht="52.65" customHeight="1">
      <c r="A4" s="54" t="s">
        <v>1</v>
      </c>
    </row>
    <row r="5" spans="1:1" ht="16.350000000000001" customHeight="1">
      <c r="A5" s="53"/>
    </row>
    <row r="6" spans="1:1" ht="16.350000000000001" customHeight="1">
      <c r="A6" s="53"/>
    </row>
    <row r="7" spans="1:1" ht="29.2" customHeight="1">
      <c r="A7" s="55" t="s">
        <v>2</v>
      </c>
    </row>
    <row r="8" spans="1:1" ht="16.350000000000001" customHeight="1">
      <c r="A8" s="56"/>
    </row>
    <row r="9" spans="1:1" ht="31.95" customHeight="1">
      <c r="A9" s="55" t="s">
        <v>3</v>
      </c>
    </row>
    <row r="10" spans="1:1" ht="16.350000000000001" customHeight="1">
      <c r="A10" s="55"/>
    </row>
    <row r="11" spans="1:1" ht="54.45" customHeight="1">
      <c r="A11" s="55" t="s">
        <v>4</v>
      </c>
    </row>
  </sheetData>
  <sheetProtection formatCells="0" insertHyperlinks="0" autoFilter="0"/>
  <phoneticPr fontId="32" type="noConversion"/>
  <printOptions horizontalCentered="1"/>
  <pageMargins left="0.75" right="0.75" top="0.268999993801117" bottom="0.268999993801117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workbookViewId="0">
      <selection activeCell="B29" sqref="B1:M1048576"/>
    </sheetView>
  </sheetViews>
  <sheetFormatPr defaultColWidth="10" defaultRowHeight="14.55"/>
  <cols>
    <col min="1" max="1" width="0.33203125" customWidth="1"/>
    <col min="2" max="2" width="9.21875" customWidth="1"/>
    <col min="3" max="3" width="12.109375" customWidth="1"/>
    <col min="4" max="4" width="11.33203125" customWidth="1"/>
    <col min="5" max="5" width="11" customWidth="1"/>
    <col min="6" max="6" width="12.21875" customWidth="1"/>
    <col min="7" max="7" width="12.6640625" customWidth="1"/>
    <col min="8" max="8" width="11.33203125" customWidth="1"/>
    <col min="9" max="9" width="11" customWidth="1"/>
    <col min="10" max="10" width="11.109375" customWidth="1"/>
    <col min="11" max="11" width="12.33203125" customWidth="1"/>
    <col min="12" max="13" width="11.77734375" customWidth="1"/>
  </cols>
  <sheetData>
    <row r="1" spans="1:13" ht="17.25" customHeight="1">
      <c r="A1" s="5"/>
      <c r="B1" s="6" t="s">
        <v>443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6.350000000000001" customHeight="1">
      <c r="B2" s="71" t="s">
        <v>444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6.350000000000001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6.35000000000000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.6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3" t="s">
        <v>7</v>
      </c>
    </row>
    <row r="6" spans="1:13" ht="65.650000000000006" customHeight="1">
      <c r="B6" s="20" t="s">
        <v>445</v>
      </c>
      <c r="C6" s="20" t="s">
        <v>10</v>
      </c>
      <c r="D6" s="20" t="s">
        <v>45</v>
      </c>
      <c r="E6" s="20" t="s">
        <v>231</v>
      </c>
      <c r="F6" s="20" t="s">
        <v>232</v>
      </c>
      <c r="G6" s="20" t="s">
        <v>233</v>
      </c>
      <c r="H6" s="20" t="s">
        <v>234</v>
      </c>
      <c r="I6" s="20" t="s">
        <v>235</v>
      </c>
      <c r="J6" s="20" t="s">
        <v>236</v>
      </c>
      <c r="K6" s="20" t="s">
        <v>237</v>
      </c>
      <c r="L6" s="20" t="s">
        <v>238</v>
      </c>
      <c r="M6" s="20" t="s">
        <v>239</v>
      </c>
    </row>
    <row r="7" spans="1:13" ht="23.3" customHeight="1">
      <c r="B7" s="60" t="s">
        <v>12</v>
      </c>
      <c r="C7" s="60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1.65" customHeight="1">
      <c r="B8" s="10"/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>
      <c r="B9" t="s">
        <v>217</v>
      </c>
    </row>
  </sheetData>
  <sheetProtection formatCells="0" insertHyperlinks="0" autoFilter="0"/>
  <mergeCells count="2">
    <mergeCell ref="B7:C7"/>
    <mergeCell ref="B2:M3"/>
  </mergeCells>
  <phoneticPr fontId="32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activeCell="B29" sqref="B1:M1048576"/>
    </sheetView>
  </sheetViews>
  <sheetFormatPr defaultColWidth="10" defaultRowHeight="14.55"/>
  <cols>
    <col min="1" max="1" width="0.21875" customWidth="1"/>
    <col min="2" max="2" width="19.6640625" customWidth="1"/>
    <col min="3" max="4" width="15.33203125" customWidth="1"/>
    <col min="5" max="5" width="25.6640625" customWidth="1"/>
    <col min="6" max="6" width="16.77734375" customWidth="1"/>
    <col min="7" max="7" width="17.21875" customWidth="1"/>
    <col min="8" max="8" width="16.21875" customWidth="1"/>
    <col min="9" max="10" width="15.21875" customWidth="1"/>
    <col min="11" max="11" width="9.77734375" customWidth="1"/>
  </cols>
  <sheetData>
    <row r="1" spans="1:10" ht="16.350000000000001" customHeight="1">
      <c r="A1" s="5"/>
      <c r="B1" s="6" t="s">
        <v>446</v>
      </c>
      <c r="C1" s="5"/>
      <c r="F1" s="5"/>
      <c r="G1" s="5"/>
      <c r="H1" s="5"/>
      <c r="I1" s="5"/>
    </row>
    <row r="2" spans="1:10" ht="16.350000000000001" customHeight="1">
      <c r="B2" s="57" t="s">
        <v>447</v>
      </c>
      <c r="C2" s="57"/>
      <c r="D2" s="57"/>
      <c r="E2" s="57"/>
      <c r="F2" s="57"/>
      <c r="G2" s="57"/>
      <c r="H2" s="57"/>
      <c r="I2" s="57"/>
    </row>
    <row r="3" spans="1:10" ht="16.350000000000001" customHeight="1">
      <c r="B3" s="57"/>
      <c r="C3" s="57"/>
      <c r="D3" s="57"/>
      <c r="E3" s="57"/>
      <c r="F3" s="57"/>
      <c r="G3" s="57"/>
      <c r="H3" s="57"/>
      <c r="I3" s="57"/>
    </row>
    <row r="4" spans="1:10" ht="16.350000000000001" customHeight="1"/>
    <row r="5" spans="1:10" ht="20" customHeight="1">
      <c r="I5" s="19" t="s">
        <v>7</v>
      </c>
    </row>
    <row r="6" spans="1:10" ht="38" customHeight="1">
      <c r="B6" s="16" t="s">
        <v>448</v>
      </c>
      <c r="C6" s="72" t="s">
        <v>449</v>
      </c>
      <c r="D6" s="72"/>
      <c r="E6" s="72"/>
      <c r="F6" s="72"/>
      <c r="G6" s="11" t="s">
        <v>450</v>
      </c>
      <c r="H6" s="73">
        <v>1040.42</v>
      </c>
      <c r="I6" s="73"/>
      <c r="J6" s="73"/>
    </row>
    <row r="7" spans="1:10" ht="183.8" customHeight="1">
      <c r="B7" s="16" t="s">
        <v>451</v>
      </c>
      <c r="C7" s="74" t="s">
        <v>452</v>
      </c>
      <c r="D7" s="74"/>
      <c r="E7" s="74"/>
      <c r="F7" s="74"/>
      <c r="G7" s="74"/>
      <c r="H7" s="74"/>
      <c r="I7" s="74"/>
      <c r="J7" s="74"/>
    </row>
    <row r="8" spans="1:10" ht="23.3" customHeight="1">
      <c r="B8" s="75" t="s">
        <v>453</v>
      </c>
      <c r="C8" s="11" t="s">
        <v>454</v>
      </c>
      <c r="D8" s="11" t="s">
        <v>455</v>
      </c>
      <c r="E8" s="11" t="s">
        <v>456</v>
      </c>
      <c r="F8" s="11" t="s">
        <v>457</v>
      </c>
      <c r="G8" s="11" t="s">
        <v>458</v>
      </c>
      <c r="H8" s="11" t="s">
        <v>459</v>
      </c>
      <c r="I8" s="11" t="s">
        <v>460</v>
      </c>
      <c r="J8" s="11" t="s">
        <v>461</v>
      </c>
    </row>
    <row r="9" spans="1:10" ht="18.95" customHeight="1">
      <c r="B9" s="75"/>
      <c r="C9" s="18" t="s">
        <v>462</v>
      </c>
      <c r="D9" s="18" t="s">
        <v>463</v>
      </c>
      <c r="E9" s="18" t="s">
        <v>464</v>
      </c>
      <c r="F9" s="12" t="s">
        <v>465</v>
      </c>
      <c r="G9" s="12" t="s">
        <v>466</v>
      </c>
      <c r="H9" s="12" t="s">
        <v>467</v>
      </c>
      <c r="I9" s="12" t="s">
        <v>468</v>
      </c>
      <c r="J9" s="12" t="s">
        <v>469</v>
      </c>
    </row>
    <row r="10" spans="1:10" ht="65.05" customHeight="1">
      <c r="B10" s="75"/>
      <c r="C10" s="18" t="s">
        <v>470</v>
      </c>
      <c r="D10" s="18" t="s">
        <v>471</v>
      </c>
      <c r="E10" s="18" t="s">
        <v>472</v>
      </c>
      <c r="F10" s="12" t="s">
        <v>473</v>
      </c>
      <c r="G10" s="12" t="s">
        <v>466</v>
      </c>
      <c r="H10" s="12" t="s">
        <v>467</v>
      </c>
      <c r="I10" s="12" t="s">
        <v>474</v>
      </c>
      <c r="J10" s="12" t="s">
        <v>469</v>
      </c>
    </row>
    <row r="11" spans="1:10" ht="18.95" customHeight="1">
      <c r="B11" s="75"/>
      <c r="C11" s="18" t="s">
        <v>475</v>
      </c>
      <c r="D11" s="18" t="s">
        <v>476</v>
      </c>
      <c r="E11" s="18" t="s">
        <v>477</v>
      </c>
      <c r="F11" s="12" t="s">
        <v>478</v>
      </c>
      <c r="G11" s="12" t="s">
        <v>479</v>
      </c>
      <c r="H11" s="12" t="s">
        <v>480</v>
      </c>
      <c r="I11" s="12" t="s">
        <v>481</v>
      </c>
      <c r="J11" s="12" t="s">
        <v>469</v>
      </c>
    </row>
    <row r="12" spans="1:10" ht="18.95" customHeight="1">
      <c r="B12" s="75"/>
      <c r="C12" s="18" t="s">
        <v>470</v>
      </c>
      <c r="D12" s="18" t="s">
        <v>482</v>
      </c>
      <c r="E12" s="18" t="s">
        <v>483</v>
      </c>
      <c r="F12" s="12" t="s">
        <v>478</v>
      </c>
      <c r="G12" s="12" t="s">
        <v>479</v>
      </c>
      <c r="H12" s="12" t="s">
        <v>467</v>
      </c>
      <c r="I12" s="12" t="s">
        <v>481</v>
      </c>
      <c r="J12" s="12" t="s">
        <v>469</v>
      </c>
    </row>
    <row r="13" spans="1:10" ht="18.95" customHeight="1">
      <c r="B13" s="75"/>
      <c r="C13" s="18" t="s">
        <v>475</v>
      </c>
      <c r="D13" s="18" t="s">
        <v>484</v>
      </c>
      <c r="E13" s="18" t="s">
        <v>485</v>
      </c>
      <c r="F13" s="12" t="s">
        <v>465</v>
      </c>
      <c r="G13" s="12" t="s">
        <v>486</v>
      </c>
      <c r="H13" s="12" t="s">
        <v>480</v>
      </c>
      <c r="I13" s="12" t="s">
        <v>487</v>
      </c>
      <c r="J13" s="12" t="s">
        <v>469</v>
      </c>
    </row>
  </sheetData>
  <sheetProtection formatCells="0" insertHyperlinks="0" autoFilter="0"/>
  <mergeCells count="5">
    <mergeCell ref="C6:F6"/>
    <mergeCell ref="H6:J6"/>
    <mergeCell ref="C7:J7"/>
    <mergeCell ref="B8:B13"/>
    <mergeCell ref="B2:I3"/>
  </mergeCells>
  <phoneticPr fontId="32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workbookViewId="0">
      <selection activeCell="B29" sqref="B1:M1048576"/>
    </sheetView>
  </sheetViews>
  <sheetFormatPr defaultColWidth="10" defaultRowHeight="14.55"/>
  <cols>
    <col min="1" max="1" width="0.88671875" customWidth="1"/>
    <col min="2" max="2" width="17.88671875" customWidth="1"/>
    <col min="3" max="3" width="18.77734375" customWidth="1"/>
    <col min="4" max="4" width="17.109375" customWidth="1"/>
    <col min="5" max="5" width="13.6640625" customWidth="1"/>
    <col min="6" max="6" width="18.88671875" customWidth="1"/>
    <col min="7" max="7" width="23.77734375" customWidth="1"/>
  </cols>
  <sheetData>
    <row r="1" spans="1:7" ht="16.350000000000001" customHeight="1">
      <c r="A1" s="5"/>
      <c r="B1" s="6" t="s">
        <v>488</v>
      </c>
      <c r="C1" s="5"/>
      <c r="D1" s="5"/>
      <c r="E1" s="5"/>
      <c r="F1" s="5"/>
      <c r="G1" s="5"/>
    </row>
    <row r="2" spans="1:7" ht="64.75" customHeight="1">
      <c r="A2" s="5"/>
      <c r="B2" s="76" t="s">
        <v>489</v>
      </c>
      <c r="C2" s="76"/>
      <c r="D2" s="76"/>
      <c r="E2" s="76"/>
      <c r="F2" s="76"/>
      <c r="G2" s="76"/>
    </row>
    <row r="3" spans="1:7" ht="29.2" customHeight="1">
      <c r="B3" s="7" t="s">
        <v>490</v>
      </c>
      <c r="C3" s="77"/>
      <c r="D3" s="77"/>
      <c r="E3" s="77"/>
      <c r="F3" s="77"/>
      <c r="G3" s="8" t="s">
        <v>7</v>
      </c>
    </row>
    <row r="4" spans="1:7" ht="31.2" customHeight="1">
      <c r="B4" s="9" t="s">
        <v>491</v>
      </c>
      <c r="C4" s="78"/>
      <c r="D4" s="78"/>
      <c r="E4" s="78"/>
      <c r="F4" s="11" t="s">
        <v>492</v>
      </c>
      <c r="G4" s="12"/>
    </row>
    <row r="5" spans="1:7" ht="31.2" customHeight="1">
      <c r="B5" s="9" t="s">
        <v>493</v>
      </c>
      <c r="C5" s="79" t="s">
        <v>494</v>
      </c>
      <c r="D5" s="79"/>
      <c r="E5" s="79"/>
      <c r="F5" s="79"/>
      <c r="G5" s="79"/>
    </row>
    <row r="6" spans="1:7" ht="41.45" customHeight="1">
      <c r="B6" s="9" t="s">
        <v>495</v>
      </c>
      <c r="C6" s="74"/>
      <c r="D6" s="74"/>
      <c r="E6" s="74"/>
      <c r="F6" s="74"/>
      <c r="G6" s="74"/>
    </row>
    <row r="7" spans="1:7" ht="43.15" customHeight="1">
      <c r="B7" s="9" t="s">
        <v>496</v>
      </c>
      <c r="C7" s="74"/>
      <c r="D7" s="74"/>
      <c r="E7" s="74"/>
      <c r="F7" s="74"/>
      <c r="G7" s="74"/>
    </row>
    <row r="8" spans="1:7" ht="39.65" customHeight="1">
      <c r="B8" s="9" t="s">
        <v>497</v>
      </c>
      <c r="C8" s="74"/>
      <c r="D8" s="74"/>
      <c r="E8" s="74"/>
      <c r="F8" s="74"/>
      <c r="G8" s="74"/>
    </row>
    <row r="9" spans="1:7" ht="20" customHeight="1">
      <c r="B9" s="80" t="s">
        <v>453</v>
      </c>
      <c r="C9" s="11" t="s">
        <v>498</v>
      </c>
      <c r="D9" s="11" t="s">
        <v>457</v>
      </c>
      <c r="E9" s="11" t="s">
        <v>458</v>
      </c>
      <c r="F9" s="11" t="s">
        <v>459</v>
      </c>
      <c r="G9" s="11" t="s">
        <v>460</v>
      </c>
    </row>
    <row r="10" spans="1:7" ht="18.95" customHeight="1">
      <c r="B10" s="80"/>
      <c r="C10" s="14"/>
      <c r="D10" s="10"/>
      <c r="E10" s="10"/>
      <c r="F10" s="10"/>
      <c r="G10" s="15"/>
    </row>
    <row r="11" spans="1:7">
      <c r="B11" t="s">
        <v>217</v>
      </c>
    </row>
  </sheetData>
  <sheetProtection formatCells="0" insertHyperlinks="0" autoFilter="0"/>
  <mergeCells count="8">
    <mergeCell ref="C7:G7"/>
    <mergeCell ref="C8:G8"/>
    <mergeCell ref="B9:B10"/>
    <mergeCell ref="B2:G2"/>
    <mergeCell ref="C3:F3"/>
    <mergeCell ref="C4:E4"/>
    <mergeCell ref="C5:G5"/>
    <mergeCell ref="C6:G6"/>
  </mergeCells>
  <phoneticPr fontId="32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83"/>
  <sheetViews>
    <sheetView tabSelected="1" topLeftCell="A38" workbookViewId="0">
      <selection activeCell="B38" sqref="B38:M38"/>
    </sheetView>
  </sheetViews>
  <sheetFormatPr defaultColWidth="10" defaultRowHeight="14.55"/>
  <cols>
    <col min="1" max="1" width="9.21875" customWidth="1"/>
    <col min="2" max="2" width="9.77734375" customWidth="1"/>
    <col min="3" max="3" width="11" customWidth="1"/>
    <col min="4" max="5" width="10.21875" customWidth="1"/>
    <col min="6" max="11" width="5.109375" customWidth="1"/>
    <col min="12" max="13" width="10.21875" customWidth="1"/>
  </cols>
  <sheetData>
    <row r="1" spans="1:13" ht="16.350000000000001" customHeight="1">
      <c r="A1" s="1" t="s">
        <v>499</v>
      </c>
    </row>
    <row r="2" spans="1:13" ht="48.4" customHeight="1">
      <c r="A2" s="81" t="s">
        <v>500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5.9" customHeight="1">
      <c r="A3" s="2" t="s">
        <v>490</v>
      </c>
      <c r="B3" s="82" t="s">
        <v>501</v>
      </c>
      <c r="C3" s="82"/>
      <c r="D3" s="82"/>
      <c r="E3" s="82"/>
      <c r="F3" s="82"/>
      <c r="G3" s="82"/>
      <c r="H3" s="82"/>
      <c r="I3" s="82"/>
      <c r="J3" s="82"/>
      <c r="K3" s="83" t="s">
        <v>7</v>
      </c>
      <c r="L3" s="83"/>
      <c r="M3" s="83"/>
    </row>
    <row r="4" spans="1:13" ht="26.2" customHeight="1">
      <c r="A4" s="3" t="s">
        <v>502</v>
      </c>
      <c r="B4" s="84" t="s">
        <v>503</v>
      </c>
      <c r="C4" s="84"/>
      <c r="D4" s="84"/>
      <c r="E4" s="84"/>
      <c r="F4" s="84"/>
      <c r="G4" s="85" t="s">
        <v>492</v>
      </c>
      <c r="H4" s="85"/>
      <c r="I4" s="85" t="s">
        <v>1</v>
      </c>
      <c r="J4" s="85"/>
      <c r="K4" s="85"/>
      <c r="L4" s="85"/>
      <c r="M4" s="85"/>
    </row>
    <row r="5" spans="1:13" ht="26.2" customHeight="1">
      <c r="A5" s="3" t="s">
        <v>504</v>
      </c>
      <c r="B5" s="85">
        <v>10</v>
      </c>
      <c r="C5" s="85"/>
      <c r="D5" s="85"/>
      <c r="E5" s="85"/>
      <c r="F5" s="85"/>
      <c r="G5" s="85" t="s">
        <v>505</v>
      </c>
      <c r="H5" s="85"/>
      <c r="I5" s="85" t="s">
        <v>506</v>
      </c>
      <c r="J5" s="85"/>
      <c r="K5" s="85"/>
      <c r="L5" s="85"/>
      <c r="M5" s="85"/>
    </row>
    <row r="6" spans="1:13" ht="26.2" customHeight="1">
      <c r="A6" s="85" t="s">
        <v>507</v>
      </c>
      <c r="B6" s="79">
        <v>11</v>
      </c>
      <c r="C6" s="79"/>
      <c r="D6" s="79"/>
      <c r="E6" s="79"/>
      <c r="F6" s="79"/>
      <c r="G6" s="85" t="s">
        <v>508</v>
      </c>
      <c r="H6" s="85"/>
      <c r="I6" s="79">
        <v>11</v>
      </c>
      <c r="J6" s="79"/>
      <c r="K6" s="79"/>
      <c r="L6" s="79"/>
      <c r="M6" s="79"/>
    </row>
    <row r="7" spans="1:13" ht="26.2" customHeight="1">
      <c r="A7" s="85"/>
      <c r="B7" s="79"/>
      <c r="C7" s="79"/>
      <c r="D7" s="79"/>
      <c r="E7" s="79"/>
      <c r="F7" s="79"/>
      <c r="G7" s="85" t="s">
        <v>509</v>
      </c>
      <c r="H7" s="85"/>
      <c r="I7" s="79"/>
      <c r="J7" s="79"/>
      <c r="K7" s="79"/>
      <c r="L7" s="79"/>
      <c r="M7" s="79"/>
    </row>
    <row r="8" spans="1:13" ht="81.400000000000006" customHeight="1">
      <c r="A8" s="3" t="s">
        <v>510</v>
      </c>
      <c r="B8" s="86" t="s">
        <v>511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81.400000000000006" customHeight="1">
      <c r="A9" s="3" t="s">
        <v>496</v>
      </c>
      <c r="B9" s="86" t="s">
        <v>512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81.400000000000006" customHeight="1">
      <c r="A10" s="3" t="s">
        <v>497</v>
      </c>
      <c r="B10" s="86" t="s">
        <v>513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6.2" customHeight="1">
      <c r="A11" s="85" t="s">
        <v>453</v>
      </c>
      <c r="B11" s="3" t="s">
        <v>454</v>
      </c>
      <c r="C11" s="3" t="s">
        <v>455</v>
      </c>
      <c r="D11" s="85" t="s">
        <v>514</v>
      </c>
      <c r="E11" s="85"/>
      <c r="F11" s="85" t="s">
        <v>457</v>
      </c>
      <c r="G11" s="85"/>
      <c r="H11" s="85" t="s">
        <v>458</v>
      </c>
      <c r="I11" s="85"/>
      <c r="J11" s="85" t="s">
        <v>459</v>
      </c>
      <c r="K11" s="85"/>
      <c r="L11" s="3" t="s">
        <v>460</v>
      </c>
      <c r="M11" s="3" t="s">
        <v>461</v>
      </c>
    </row>
    <row r="12" spans="1:13" ht="19.55" customHeight="1">
      <c r="A12" s="85"/>
      <c r="B12" s="4" t="s">
        <v>475</v>
      </c>
      <c r="C12" s="4" t="s">
        <v>476</v>
      </c>
      <c r="D12" s="86" t="s">
        <v>515</v>
      </c>
      <c r="E12" s="86"/>
      <c r="F12" s="85" t="s">
        <v>473</v>
      </c>
      <c r="G12" s="85"/>
      <c r="H12" s="85" t="s">
        <v>516</v>
      </c>
      <c r="I12" s="85"/>
      <c r="J12" s="85" t="s">
        <v>467</v>
      </c>
      <c r="K12" s="85"/>
      <c r="L12" s="3" t="s">
        <v>221</v>
      </c>
      <c r="M12" s="3" t="s">
        <v>469</v>
      </c>
    </row>
    <row r="13" spans="1:13" ht="25" customHeight="1">
      <c r="A13" s="85"/>
      <c r="B13" s="4" t="s">
        <v>470</v>
      </c>
      <c r="C13" s="4" t="s">
        <v>482</v>
      </c>
      <c r="D13" s="86" t="s">
        <v>517</v>
      </c>
      <c r="E13" s="86"/>
      <c r="F13" s="85" t="s">
        <v>478</v>
      </c>
      <c r="G13" s="85"/>
      <c r="H13" s="85" t="s">
        <v>479</v>
      </c>
      <c r="I13" s="85"/>
      <c r="J13" s="85" t="s">
        <v>467</v>
      </c>
      <c r="K13" s="85"/>
      <c r="L13" s="3" t="s">
        <v>481</v>
      </c>
      <c r="M13" s="3" t="s">
        <v>518</v>
      </c>
    </row>
    <row r="14" spans="1:13" ht="19.55" customHeight="1">
      <c r="A14" s="85"/>
      <c r="B14" s="4" t="s">
        <v>519</v>
      </c>
      <c r="C14" s="4" t="s">
        <v>520</v>
      </c>
      <c r="D14" s="86" t="s">
        <v>521</v>
      </c>
      <c r="E14" s="86"/>
      <c r="F14" s="85" t="s">
        <v>478</v>
      </c>
      <c r="G14" s="85"/>
      <c r="H14" s="85" t="s">
        <v>522</v>
      </c>
      <c r="I14" s="85"/>
      <c r="J14" s="85" t="s">
        <v>480</v>
      </c>
      <c r="K14" s="85"/>
      <c r="L14" s="3" t="s">
        <v>220</v>
      </c>
      <c r="M14" s="3" t="s">
        <v>518</v>
      </c>
    </row>
    <row r="15" spans="1:13" ht="25" customHeight="1">
      <c r="A15" s="85"/>
      <c r="B15" s="4" t="s">
        <v>462</v>
      </c>
      <c r="C15" s="4" t="s">
        <v>463</v>
      </c>
      <c r="D15" s="86" t="s">
        <v>523</v>
      </c>
      <c r="E15" s="86"/>
      <c r="F15" s="85" t="s">
        <v>465</v>
      </c>
      <c r="G15" s="85"/>
      <c r="H15" s="85" t="s">
        <v>466</v>
      </c>
      <c r="I15" s="85"/>
      <c r="J15" s="85" t="s">
        <v>467</v>
      </c>
      <c r="K15" s="85"/>
      <c r="L15" s="3" t="s">
        <v>524</v>
      </c>
      <c r="M15" s="3" t="s">
        <v>518</v>
      </c>
    </row>
    <row r="16" spans="1:13" ht="48.4" customHeight="1">
      <c r="A16" s="81" t="s">
        <v>500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25.9" customHeight="1">
      <c r="A17" s="2" t="s">
        <v>490</v>
      </c>
      <c r="B17" s="82" t="s">
        <v>501</v>
      </c>
      <c r="C17" s="82"/>
      <c r="D17" s="82"/>
      <c r="E17" s="82"/>
      <c r="F17" s="82"/>
      <c r="G17" s="82"/>
      <c r="H17" s="82"/>
      <c r="I17" s="82"/>
      <c r="J17" s="82"/>
      <c r="K17" s="83" t="s">
        <v>7</v>
      </c>
      <c r="L17" s="83"/>
      <c r="M17" s="83"/>
    </row>
    <row r="18" spans="1:13" ht="26.2" customHeight="1">
      <c r="A18" s="3" t="s">
        <v>502</v>
      </c>
      <c r="B18" s="84" t="s">
        <v>525</v>
      </c>
      <c r="C18" s="84"/>
      <c r="D18" s="84"/>
      <c r="E18" s="84"/>
      <c r="F18" s="84"/>
      <c r="G18" s="85" t="s">
        <v>492</v>
      </c>
      <c r="H18" s="85"/>
      <c r="I18" s="85" t="s">
        <v>1</v>
      </c>
      <c r="J18" s="85"/>
      <c r="K18" s="85"/>
      <c r="L18" s="85"/>
      <c r="M18" s="85"/>
    </row>
    <row r="19" spans="1:13" ht="26.2" customHeight="1">
      <c r="A19" s="3" t="s">
        <v>504</v>
      </c>
      <c r="B19" s="85">
        <v>10</v>
      </c>
      <c r="C19" s="85"/>
      <c r="D19" s="85"/>
      <c r="E19" s="85"/>
      <c r="F19" s="85"/>
      <c r="G19" s="85" t="s">
        <v>505</v>
      </c>
      <c r="H19" s="85"/>
      <c r="I19" s="85" t="s">
        <v>506</v>
      </c>
      <c r="J19" s="85"/>
      <c r="K19" s="85"/>
      <c r="L19" s="85"/>
      <c r="M19" s="85"/>
    </row>
    <row r="20" spans="1:13" ht="26.2" customHeight="1">
      <c r="A20" s="85" t="s">
        <v>507</v>
      </c>
      <c r="B20" s="79">
        <v>126.77</v>
      </c>
      <c r="C20" s="79"/>
      <c r="D20" s="79"/>
      <c r="E20" s="79"/>
      <c r="F20" s="79"/>
      <c r="G20" s="85" t="s">
        <v>508</v>
      </c>
      <c r="H20" s="85"/>
      <c r="I20" s="79">
        <v>126.77</v>
      </c>
      <c r="J20" s="79"/>
      <c r="K20" s="79"/>
      <c r="L20" s="79"/>
      <c r="M20" s="79"/>
    </row>
    <row r="21" spans="1:13" ht="26.2" customHeight="1">
      <c r="A21" s="85"/>
      <c r="B21" s="79"/>
      <c r="C21" s="79"/>
      <c r="D21" s="79"/>
      <c r="E21" s="79"/>
      <c r="F21" s="79"/>
      <c r="G21" s="85" t="s">
        <v>509</v>
      </c>
      <c r="H21" s="85"/>
      <c r="I21" s="79"/>
      <c r="J21" s="79"/>
      <c r="K21" s="79"/>
      <c r="L21" s="79"/>
      <c r="M21" s="79"/>
    </row>
    <row r="22" spans="1:13" ht="81.400000000000006" customHeight="1">
      <c r="A22" s="3" t="s">
        <v>510</v>
      </c>
      <c r="B22" s="86" t="s">
        <v>526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81.400000000000006" customHeight="1">
      <c r="A23" s="3" t="s">
        <v>496</v>
      </c>
      <c r="B23" s="86" t="s">
        <v>527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81.400000000000006" customHeight="1">
      <c r="A24" s="3" t="s">
        <v>497</v>
      </c>
      <c r="B24" s="86" t="s">
        <v>528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26.2" customHeight="1">
      <c r="A25" s="85" t="s">
        <v>453</v>
      </c>
      <c r="B25" s="3" t="s">
        <v>454</v>
      </c>
      <c r="C25" s="3" t="s">
        <v>455</v>
      </c>
      <c r="D25" s="85" t="s">
        <v>514</v>
      </c>
      <c r="E25" s="85"/>
      <c r="F25" s="85" t="s">
        <v>457</v>
      </c>
      <c r="G25" s="85"/>
      <c r="H25" s="85" t="s">
        <v>458</v>
      </c>
      <c r="I25" s="85"/>
      <c r="J25" s="85" t="s">
        <v>459</v>
      </c>
      <c r="K25" s="85"/>
      <c r="L25" s="3" t="s">
        <v>460</v>
      </c>
      <c r="M25" s="3" t="s">
        <v>461</v>
      </c>
    </row>
    <row r="26" spans="1:13" ht="19.55" customHeight="1">
      <c r="A26" s="85"/>
      <c r="B26" s="4" t="s">
        <v>470</v>
      </c>
      <c r="C26" s="4" t="s">
        <v>471</v>
      </c>
      <c r="D26" s="86" t="s">
        <v>529</v>
      </c>
      <c r="E26" s="86"/>
      <c r="F26" s="85" t="s">
        <v>478</v>
      </c>
      <c r="G26" s="85"/>
      <c r="H26" s="85" t="s">
        <v>530</v>
      </c>
      <c r="I26" s="85"/>
      <c r="J26" s="85" t="s">
        <v>467</v>
      </c>
      <c r="K26" s="85"/>
      <c r="L26" s="3" t="s">
        <v>531</v>
      </c>
      <c r="M26" s="3" t="s">
        <v>469</v>
      </c>
    </row>
    <row r="27" spans="1:13" ht="25" customHeight="1">
      <c r="A27" s="85"/>
      <c r="B27" s="4" t="s">
        <v>462</v>
      </c>
      <c r="C27" s="4" t="s">
        <v>463</v>
      </c>
      <c r="D27" s="86" t="s">
        <v>532</v>
      </c>
      <c r="E27" s="86"/>
      <c r="F27" s="85" t="s">
        <v>465</v>
      </c>
      <c r="G27" s="85"/>
      <c r="H27" s="85" t="s">
        <v>466</v>
      </c>
      <c r="I27" s="85"/>
      <c r="J27" s="85" t="s">
        <v>467</v>
      </c>
      <c r="K27" s="85"/>
      <c r="L27" s="3" t="s">
        <v>524</v>
      </c>
      <c r="M27" s="3" t="s">
        <v>469</v>
      </c>
    </row>
    <row r="28" spans="1:13" ht="19.55" customHeight="1">
      <c r="A28" s="85"/>
      <c r="B28" s="4" t="s">
        <v>475</v>
      </c>
      <c r="C28" s="4" t="s">
        <v>533</v>
      </c>
      <c r="D28" s="86" t="s">
        <v>534</v>
      </c>
      <c r="E28" s="86"/>
      <c r="F28" s="85" t="s">
        <v>473</v>
      </c>
      <c r="G28" s="85"/>
      <c r="H28" s="85" t="s">
        <v>466</v>
      </c>
      <c r="I28" s="85"/>
      <c r="J28" s="85" t="s">
        <v>467</v>
      </c>
      <c r="K28" s="85"/>
      <c r="L28" s="3" t="s">
        <v>535</v>
      </c>
      <c r="M28" s="3" t="s">
        <v>469</v>
      </c>
    </row>
    <row r="29" spans="1:13" ht="25" customHeight="1">
      <c r="A29" s="85"/>
      <c r="B29" s="4" t="s">
        <v>470</v>
      </c>
      <c r="C29" s="4" t="s">
        <v>482</v>
      </c>
      <c r="D29" s="86" t="s">
        <v>536</v>
      </c>
      <c r="E29" s="86"/>
      <c r="F29" s="85" t="s">
        <v>478</v>
      </c>
      <c r="G29" s="85"/>
      <c r="H29" s="85" t="s">
        <v>466</v>
      </c>
      <c r="I29" s="85"/>
      <c r="J29" s="85" t="s">
        <v>467</v>
      </c>
      <c r="K29" s="85"/>
      <c r="L29" s="3" t="s">
        <v>478</v>
      </c>
      <c r="M29" s="3" t="s">
        <v>469</v>
      </c>
    </row>
    <row r="30" spans="1:13" ht="48.4" customHeight="1">
      <c r="A30" s="81" t="s">
        <v>500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25.9" customHeight="1">
      <c r="A31" s="2" t="s">
        <v>490</v>
      </c>
      <c r="B31" s="82" t="s">
        <v>501</v>
      </c>
      <c r="C31" s="82"/>
      <c r="D31" s="82"/>
      <c r="E31" s="82"/>
      <c r="F31" s="82"/>
      <c r="G31" s="82"/>
      <c r="H31" s="82"/>
      <c r="I31" s="82"/>
      <c r="J31" s="82"/>
      <c r="K31" s="83" t="s">
        <v>7</v>
      </c>
      <c r="L31" s="83"/>
      <c r="M31" s="83"/>
    </row>
    <row r="32" spans="1:13" ht="26.2" customHeight="1">
      <c r="A32" s="3" t="s">
        <v>502</v>
      </c>
      <c r="B32" s="84" t="s">
        <v>537</v>
      </c>
      <c r="C32" s="84"/>
      <c r="D32" s="84"/>
      <c r="E32" s="84"/>
      <c r="F32" s="84"/>
      <c r="G32" s="85" t="s">
        <v>492</v>
      </c>
      <c r="H32" s="85"/>
      <c r="I32" s="85" t="s">
        <v>1</v>
      </c>
      <c r="J32" s="85"/>
      <c r="K32" s="85"/>
      <c r="L32" s="85"/>
      <c r="M32" s="85"/>
    </row>
    <row r="33" spans="1:13" ht="26.2" customHeight="1">
      <c r="A33" s="3" t="s">
        <v>504</v>
      </c>
      <c r="B33" s="85">
        <v>10</v>
      </c>
      <c r="C33" s="85"/>
      <c r="D33" s="85"/>
      <c r="E33" s="85"/>
      <c r="F33" s="85"/>
      <c r="G33" s="85" t="s">
        <v>505</v>
      </c>
      <c r="H33" s="85"/>
      <c r="I33" s="85" t="s">
        <v>506</v>
      </c>
      <c r="J33" s="85"/>
      <c r="K33" s="85"/>
      <c r="L33" s="85"/>
      <c r="M33" s="85"/>
    </row>
    <row r="34" spans="1:13" ht="26.2" customHeight="1">
      <c r="A34" s="85" t="s">
        <v>507</v>
      </c>
      <c r="B34" s="79">
        <v>2</v>
      </c>
      <c r="C34" s="79"/>
      <c r="D34" s="79"/>
      <c r="E34" s="79"/>
      <c r="F34" s="79"/>
      <c r="G34" s="85" t="s">
        <v>508</v>
      </c>
      <c r="H34" s="85"/>
      <c r="I34" s="79">
        <v>2</v>
      </c>
      <c r="J34" s="79"/>
      <c r="K34" s="79"/>
      <c r="L34" s="79"/>
      <c r="M34" s="79"/>
    </row>
    <row r="35" spans="1:13" ht="26.2" customHeight="1">
      <c r="A35" s="85"/>
      <c r="B35" s="79"/>
      <c r="C35" s="79"/>
      <c r="D35" s="79"/>
      <c r="E35" s="79"/>
      <c r="F35" s="79"/>
      <c r="G35" s="85" t="s">
        <v>509</v>
      </c>
      <c r="H35" s="85"/>
      <c r="I35" s="79"/>
      <c r="J35" s="79"/>
      <c r="K35" s="79"/>
      <c r="L35" s="79"/>
      <c r="M35" s="79"/>
    </row>
    <row r="36" spans="1:13" ht="81.400000000000006" customHeight="1">
      <c r="A36" s="3" t="s">
        <v>510</v>
      </c>
      <c r="B36" s="86" t="s">
        <v>538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ht="81.400000000000006" customHeight="1">
      <c r="A37" s="3" t="s">
        <v>496</v>
      </c>
      <c r="B37" s="86" t="s">
        <v>527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81.400000000000006" customHeight="1">
      <c r="A38" s="3" t="s">
        <v>497</v>
      </c>
      <c r="B38" s="86" t="s">
        <v>606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3" ht="26.2" customHeight="1">
      <c r="A39" s="85" t="s">
        <v>453</v>
      </c>
      <c r="B39" s="3" t="s">
        <v>454</v>
      </c>
      <c r="C39" s="3" t="s">
        <v>455</v>
      </c>
      <c r="D39" s="85" t="s">
        <v>514</v>
      </c>
      <c r="E39" s="85"/>
      <c r="F39" s="85" t="s">
        <v>457</v>
      </c>
      <c r="G39" s="85"/>
      <c r="H39" s="85" t="s">
        <v>458</v>
      </c>
      <c r="I39" s="85"/>
      <c r="J39" s="85" t="s">
        <v>459</v>
      </c>
      <c r="K39" s="85"/>
      <c r="L39" s="3" t="s">
        <v>460</v>
      </c>
      <c r="M39" s="3" t="s">
        <v>461</v>
      </c>
    </row>
    <row r="40" spans="1:13" ht="19.55" customHeight="1">
      <c r="A40" s="85"/>
      <c r="B40" s="4" t="s">
        <v>475</v>
      </c>
      <c r="C40" s="4" t="s">
        <v>484</v>
      </c>
      <c r="D40" s="86" t="s">
        <v>539</v>
      </c>
      <c r="E40" s="86"/>
      <c r="F40" s="85" t="s">
        <v>478</v>
      </c>
      <c r="G40" s="85"/>
      <c r="H40" s="85" t="s">
        <v>530</v>
      </c>
      <c r="I40" s="85"/>
      <c r="J40" s="85" t="s">
        <v>467</v>
      </c>
      <c r="K40" s="85"/>
      <c r="L40" s="3" t="s">
        <v>540</v>
      </c>
      <c r="M40" s="3" t="s">
        <v>469</v>
      </c>
    </row>
    <row r="41" spans="1:13" ht="19.55" customHeight="1">
      <c r="A41" s="85"/>
      <c r="B41" s="4" t="s">
        <v>475</v>
      </c>
      <c r="C41" s="4" t="s">
        <v>484</v>
      </c>
      <c r="D41" s="86" t="s">
        <v>541</v>
      </c>
      <c r="E41" s="86"/>
      <c r="F41" s="85" t="s">
        <v>478</v>
      </c>
      <c r="G41" s="85"/>
      <c r="H41" s="85" t="s">
        <v>542</v>
      </c>
      <c r="I41" s="85"/>
      <c r="J41" s="85" t="s">
        <v>467</v>
      </c>
      <c r="K41" s="85"/>
      <c r="L41" s="3" t="s">
        <v>481</v>
      </c>
      <c r="M41" s="3" t="s">
        <v>469</v>
      </c>
    </row>
    <row r="42" spans="1:13" ht="25" customHeight="1">
      <c r="A42" s="85"/>
      <c r="B42" s="4" t="s">
        <v>470</v>
      </c>
      <c r="C42" s="4" t="s">
        <v>482</v>
      </c>
      <c r="D42" s="86" t="s">
        <v>543</v>
      </c>
      <c r="E42" s="86"/>
      <c r="F42" s="85" t="s">
        <v>473</v>
      </c>
      <c r="G42" s="85"/>
      <c r="H42" s="85" t="s">
        <v>542</v>
      </c>
      <c r="I42" s="85"/>
      <c r="J42" s="85" t="s">
        <v>467</v>
      </c>
      <c r="K42" s="85"/>
      <c r="L42" s="3" t="s">
        <v>481</v>
      </c>
      <c r="M42" s="3" t="s">
        <v>469</v>
      </c>
    </row>
    <row r="43" spans="1:13" ht="25" customHeight="1">
      <c r="A43" s="85"/>
      <c r="B43" s="4" t="s">
        <v>462</v>
      </c>
      <c r="C43" s="4" t="s">
        <v>463</v>
      </c>
      <c r="D43" s="86" t="s">
        <v>544</v>
      </c>
      <c r="E43" s="86"/>
      <c r="F43" s="85" t="s">
        <v>465</v>
      </c>
      <c r="G43" s="85"/>
      <c r="H43" s="85" t="s">
        <v>466</v>
      </c>
      <c r="I43" s="85"/>
      <c r="J43" s="85" t="s">
        <v>467</v>
      </c>
      <c r="K43" s="85"/>
      <c r="L43" s="3" t="s">
        <v>545</v>
      </c>
      <c r="M43" s="3" t="s">
        <v>469</v>
      </c>
    </row>
    <row r="44" spans="1:13" ht="48.4" customHeight="1">
      <c r="A44" s="81" t="s">
        <v>500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25.9" customHeight="1">
      <c r="A45" s="2" t="s">
        <v>490</v>
      </c>
      <c r="B45" s="82" t="s">
        <v>501</v>
      </c>
      <c r="C45" s="82"/>
      <c r="D45" s="82"/>
      <c r="E45" s="82"/>
      <c r="F45" s="82"/>
      <c r="G45" s="82"/>
      <c r="H45" s="82"/>
      <c r="I45" s="82"/>
      <c r="J45" s="82"/>
      <c r="K45" s="83" t="s">
        <v>7</v>
      </c>
      <c r="L45" s="83"/>
      <c r="M45" s="83"/>
    </row>
    <row r="46" spans="1:13" ht="26.2" customHeight="1">
      <c r="A46" s="3" t="s">
        <v>502</v>
      </c>
      <c r="B46" s="84" t="s">
        <v>546</v>
      </c>
      <c r="C46" s="84"/>
      <c r="D46" s="84"/>
      <c r="E46" s="84"/>
      <c r="F46" s="84"/>
      <c r="G46" s="85" t="s">
        <v>492</v>
      </c>
      <c r="H46" s="85"/>
      <c r="I46" s="85" t="s">
        <v>1</v>
      </c>
      <c r="J46" s="85"/>
      <c r="K46" s="85"/>
      <c r="L46" s="85"/>
      <c r="M46" s="85"/>
    </row>
    <row r="47" spans="1:13" ht="26.2" customHeight="1">
      <c r="A47" s="3" t="s">
        <v>504</v>
      </c>
      <c r="B47" s="85">
        <v>10</v>
      </c>
      <c r="C47" s="85"/>
      <c r="D47" s="85"/>
      <c r="E47" s="85"/>
      <c r="F47" s="85"/>
      <c r="G47" s="85" t="s">
        <v>505</v>
      </c>
      <c r="H47" s="85"/>
      <c r="I47" s="85" t="s">
        <v>506</v>
      </c>
      <c r="J47" s="85"/>
      <c r="K47" s="85"/>
      <c r="L47" s="85"/>
      <c r="M47" s="85"/>
    </row>
    <row r="48" spans="1:13" ht="26.2" customHeight="1">
      <c r="A48" s="85" t="s">
        <v>507</v>
      </c>
      <c r="B48" s="79">
        <v>4</v>
      </c>
      <c r="C48" s="79"/>
      <c r="D48" s="79"/>
      <c r="E48" s="79"/>
      <c r="F48" s="79"/>
      <c r="G48" s="85" t="s">
        <v>508</v>
      </c>
      <c r="H48" s="85"/>
      <c r="I48" s="79">
        <v>4</v>
      </c>
      <c r="J48" s="79"/>
      <c r="K48" s="79"/>
      <c r="L48" s="79"/>
      <c r="M48" s="79"/>
    </row>
    <row r="49" spans="1:13" ht="26.2" customHeight="1">
      <c r="A49" s="85"/>
      <c r="B49" s="79"/>
      <c r="C49" s="79"/>
      <c r="D49" s="79"/>
      <c r="E49" s="79"/>
      <c r="F49" s="79"/>
      <c r="G49" s="85" t="s">
        <v>509</v>
      </c>
      <c r="H49" s="85"/>
      <c r="I49" s="79"/>
      <c r="J49" s="79"/>
      <c r="K49" s="79"/>
      <c r="L49" s="79"/>
      <c r="M49" s="79"/>
    </row>
    <row r="50" spans="1:13" ht="81.400000000000006" customHeight="1">
      <c r="A50" s="3" t="s">
        <v>510</v>
      </c>
      <c r="B50" s="86" t="s">
        <v>547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ht="81.400000000000006" customHeight="1">
      <c r="A51" s="3" t="s">
        <v>496</v>
      </c>
      <c r="B51" s="86" t="s">
        <v>527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1:13" ht="81.400000000000006" customHeight="1">
      <c r="A52" s="3" t="s">
        <v>497</v>
      </c>
      <c r="B52" s="86" t="s">
        <v>548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1:13" ht="26.2" customHeight="1">
      <c r="A53" s="85" t="s">
        <v>453</v>
      </c>
      <c r="B53" s="3" t="s">
        <v>454</v>
      </c>
      <c r="C53" s="3" t="s">
        <v>455</v>
      </c>
      <c r="D53" s="85" t="s">
        <v>514</v>
      </c>
      <c r="E53" s="85"/>
      <c r="F53" s="85" t="s">
        <v>457</v>
      </c>
      <c r="G53" s="85"/>
      <c r="H53" s="85" t="s">
        <v>458</v>
      </c>
      <c r="I53" s="85"/>
      <c r="J53" s="85" t="s">
        <v>459</v>
      </c>
      <c r="K53" s="85"/>
      <c r="L53" s="3" t="s">
        <v>460</v>
      </c>
      <c r="M53" s="3" t="s">
        <v>461</v>
      </c>
    </row>
    <row r="54" spans="1:13" ht="25" customHeight="1">
      <c r="A54" s="85"/>
      <c r="B54" s="4" t="s">
        <v>470</v>
      </c>
      <c r="C54" s="4" t="s">
        <v>482</v>
      </c>
      <c r="D54" s="86" t="s">
        <v>543</v>
      </c>
      <c r="E54" s="86"/>
      <c r="F54" s="85" t="s">
        <v>478</v>
      </c>
      <c r="G54" s="85"/>
      <c r="H54" s="85" t="s">
        <v>542</v>
      </c>
      <c r="I54" s="85"/>
      <c r="J54" s="85" t="s">
        <v>467</v>
      </c>
      <c r="K54" s="85"/>
      <c r="L54" s="3" t="s">
        <v>549</v>
      </c>
      <c r="M54" s="3" t="s">
        <v>469</v>
      </c>
    </row>
    <row r="55" spans="1:13" ht="19.55" customHeight="1">
      <c r="A55" s="85"/>
      <c r="B55" s="4" t="s">
        <v>475</v>
      </c>
      <c r="C55" s="4" t="s">
        <v>484</v>
      </c>
      <c r="D55" s="86" t="s">
        <v>550</v>
      </c>
      <c r="E55" s="86"/>
      <c r="F55" s="85" t="s">
        <v>473</v>
      </c>
      <c r="G55" s="85"/>
      <c r="H55" s="85" t="s">
        <v>530</v>
      </c>
      <c r="I55" s="85"/>
      <c r="J55" s="85" t="s">
        <v>467</v>
      </c>
      <c r="K55" s="85"/>
      <c r="L55" s="3" t="s">
        <v>551</v>
      </c>
      <c r="M55" s="3" t="s">
        <v>469</v>
      </c>
    </row>
    <row r="56" spans="1:13" ht="19.55" customHeight="1">
      <c r="A56" s="85"/>
      <c r="B56" s="4" t="s">
        <v>462</v>
      </c>
      <c r="C56" s="4" t="s">
        <v>462</v>
      </c>
      <c r="D56" s="86" t="s">
        <v>544</v>
      </c>
      <c r="E56" s="86"/>
      <c r="F56" s="85" t="s">
        <v>465</v>
      </c>
      <c r="G56" s="85"/>
      <c r="H56" s="85" t="s">
        <v>466</v>
      </c>
      <c r="I56" s="85"/>
      <c r="J56" s="85" t="s">
        <v>467</v>
      </c>
      <c r="K56" s="85"/>
      <c r="L56" s="3" t="s">
        <v>524</v>
      </c>
      <c r="M56" s="3" t="s">
        <v>469</v>
      </c>
    </row>
    <row r="57" spans="1:13" ht="19.55" customHeight="1">
      <c r="A57" s="85"/>
      <c r="B57" s="4" t="s">
        <v>519</v>
      </c>
      <c r="C57" s="4" t="s">
        <v>520</v>
      </c>
      <c r="D57" s="86" t="s">
        <v>552</v>
      </c>
      <c r="E57" s="86"/>
      <c r="F57" s="85" t="s">
        <v>478</v>
      </c>
      <c r="G57" s="85"/>
      <c r="H57" s="85" t="s">
        <v>522</v>
      </c>
      <c r="I57" s="85"/>
      <c r="J57" s="85" t="s">
        <v>480</v>
      </c>
      <c r="K57" s="85"/>
      <c r="L57" s="3" t="s">
        <v>553</v>
      </c>
      <c r="M57" s="3" t="s">
        <v>469</v>
      </c>
    </row>
    <row r="58" spans="1:13" ht="48.4" customHeight="1">
      <c r="A58" s="81" t="s">
        <v>500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25.9" customHeight="1">
      <c r="A59" s="2" t="s">
        <v>490</v>
      </c>
      <c r="B59" s="82" t="s">
        <v>501</v>
      </c>
      <c r="C59" s="82"/>
      <c r="D59" s="82"/>
      <c r="E59" s="82"/>
      <c r="F59" s="82"/>
      <c r="G59" s="82"/>
      <c r="H59" s="82"/>
      <c r="I59" s="82"/>
      <c r="J59" s="82"/>
      <c r="K59" s="83" t="s">
        <v>7</v>
      </c>
      <c r="L59" s="83"/>
      <c r="M59" s="83"/>
    </row>
    <row r="60" spans="1:13" ht="26.2" customHeight="1">
      <c r="A60" s="3" t="s">
        <v>502</v>
      </c>
      <c r="B60" s="84" t="s">
        <v>554</v>
      </c>
      <c r="C60" s="84"/>
      <c r="D60" s="84"/>
      <c r="E60" s="84"/>
      <c r="F60" s="84"/>
      <c r="G60" s="85" t="s">
        <v>492</v>
      </c>
      <c r="H60" s="85"/>
      <c r="I60" s="85" t="s">
        <v>1</v>
      </c>
      <c r="J60" s="85"/>
      <c r="K60" s="85"/>
      <c r="L60" s="85"/>
      <c r="M60" s="85"/>
    </row>
    <row r="61" spans="1:13" ht="26.2" customHeight="1">
      <c r="A61" s="3" t="s">
        <v>504</v>
      </c>
      <c r="B61" s="85">
        <v>10</v>
      </c>
      <c r="C61" s="85"/>
      <c r="D61" s="85"/>
      <c r="E61" s="85"/>
      <c r="F61" s="85"/>
      <c r="G61" s="85" t="s">
        <v>505</v>
      </c>
      <c r="H61" s="85"/>
      <c r="I61" s="85" t="s">
        <v>506</v>
      </c>
      <c r="J61" s="85"/>
      <c r="K61" s="85"/>
      <c r="L61" s="85"/>
      <c r="M61" s="85"/>
    </row>
    <row r="62" spans="1:13" ht="26.2" customHeight="1">
      <c r="A62" s="85" t="s">
        <v>507</v>
      </c>
      <c r="B62" s="79">
        <v>29.26</v>
      </c>
      <c r="C62" s="79"/>
      <c r="D62" s="79"/>
      <c r="E62" s="79"/>
      <c r="F62" s="79"/>
      <c r="G62" s="85" t="s">
        <v>508</v>
      </c>
      <c r="H62" s="85"/>
      <c r="I62" s="79">
        <v>19.260000000000002</v>
      </c>
      <c r="J62" s="79"/>
      <c r="K62" s="79"/>
      <c r="L62" s="79"/>
      <c r="M62" s="79"/>
    </row>
    <row r="63" spans="1:13" ht="26.2" customHeight="1">
      <c r="A63" s="85"/>
      <c r="B63" s="79"/>
      <c r="C63" s="79"/>
      <c r="D63" s="79"/>
      <c r="E63" s="79"/>
      <c r="F63" s="79"/>
      <c r="G63" s="85" t="s">
        <v>509</v>
      </c>
      <c r="H63" s="85"/>
      <c r="I63" s="79">
        <v>10</v>
      </c>
      <c r="J63" s="79"/>
      <c r="K63" s="79"/>
      <c r="L63" s="79"/>
      <c r="M63" s="79"/>
    </row>
    <row r="64" spans="1:13" ht="81.400000000000006" customHeight="1">
      <c r="A64" s="3" t="s">
        <v>510</v>
      </c>
      <c r="B64" s="86" t="s">
        <v>555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81.400000000000006" customHeight="1">
      <c r="A65" s="3" t="s">
        <v>496</v>
      </c>
      <c r="B65" s="86" t="s">
        <v>556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81.400000000000006" customHeight="1">
      <c r="A66" s="3" t="s">
        <v>497</v>
      </c>
      <c r="B66" s="86" t="s">
        <v>557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26.2" customHeight="1">
      <c r="A67" s="85" t="s">
        <v>453</v>
      </c>
      <c r="B67" s="3" t="s">
        <v>454</v>
      </c>
      <c r="C67" s="3" t="s">
        <v>455</v>
      </c>
      <c r="D67" s="85" t="s">
        <v>514</v>
      </c>
      <c r="E67" s="85"/>
      <c r="F67" s="85" t="s">
        <v>457</v>
      </c>
      <c r="G67" s="85"/>
      <c r="H67" s="85" t="s">
        <v>458</v>
      </c>
      <c r="I67" s="85"/>
      <c r="J67" s="85" t="s">
        <v>459</v>
      </c>
      <c r="K67" s="85"/>
      <c r="L67" s="3" t="s">
        <v>460</v>
      </c>
      <c r="M67" s="3" t="s">
        <v>461</v>
      </c>
    </row>
    <row r="68" spans="1:13" ht="25" customHeight="1">
      <c r="A68" s="85"/>
      <c r="B68" s="4" t="s">
        <v>470</v>
      </c>
      <c r="C68" s="4" t="s">
        <v>482</v>
      </c>
      <c r="D68" s="86" t="s">
        <v>517</v>
      </c>
      <c r="E68" s="86"/>
      <c r="F68" s="85" t="s">
        <v>478</v>
      </c>
      <c r="G68" s="85"/>
      <c r="H68" s="85" t="s">
        <v>479</v>
      </c>
      <c r="I68" s="85"/>
      <c r="J68" s="85" t="s">
        <v>467</v>
      </c>
      <c r="K68" s="85"/>
      <c r="L68" s="3" t="s">
        <v>465</v>
      </c>
      <c r="M68" s="3" t="s">
        <v>518</v>
      </c>
    </row>
    <row r="69" spans="1:13" ht="19.55" customHeight="1">
      <c r="A69" s="85"/>
      <c r="B69" s="4" t="s">
        <v>462</v>
      </c>
      <c r="C69" s="4" t="s">
        <v>462</v>
      </c>
      <c r="D69" s="86" t="s">
        <v>558</v>
      </c>
      <c r="E69" s="86"/>
      <c r="F69" s="85" t="s">
        <v>465</v>
      </c>
      <c r="G69" s="85"/>
      <c r="H69" s="85" t="s">
        <v>466</v>
      </c>
      <c r="I69" s="85"/>
      <c r="J69" s="85" t="s">
        <v>467</v>
      </c>
      <c r="K69" s="85"/>
      <c r="L69" s="3" t="s">
        <v>524</v>
      </c>
      <c r="M69" s="3" t="s">
        <v>518</v>
      </c>
    </row>
    <row r="70" spans="1:13" ht="19.55" customHeight="1">
      <c r="A70" s="85"/>
      <c r="B70" s="4" t="s">
        <v>519</v>
      </c>
      <c r="C70" s="4" t="s">
        <v>520</v>
      </c>
      <c r="D70" s="86" t="s">
        <v>559</v>
      </c>
      <c r="E70" s="86"/>
      <c r="F70" s="85" t="s">
        <v>478</v>
      </c>
      <c r="G70" s="85"/>
      <c r="H70" s="85" t="s">
        <v>560</v>
      </c>
      <c r="I70" s="85"/>
      <c r="J70" s="85" t="s">
        <v>480</v>
      </c>
      <c r="K70" s="85"/>
      <c r="L70" s="3" t="s">
        <v>561</v>
      </c>
      <c r="M70" s="3" t="s">
        <v>518</v>
      </c>
    </row>
    <row r="71" spans="1:13" ht="19.55" customHeight="1">
      <c r="A71" s="85"/>
      <c r="B71" s="4" t="s">
        <v>475</v>
      </c>
      <c r="C71" s="4" t="s">
        <v>533</v>
      </c>
      <c r="D71" s="86" t="s">
        <v>562</v>
      </c>
      <c r="E71" s="86"/>
      <c r="F71" s="85" t="s">
        <v>473</v>
      </c>
      <c r="G71" s="85"/>
      <c r="H71" s="85" t="s">
        <v>466</v>
      </c>
      <c r="I71" s="85"/>
      <c r="J71" s="85" t="s">
        <v>467</v>
      </c>
      <c r="K71" s="85"/>
      <c r="L71" s="3" t="s">
        <v>524</v>
      </c>
      <c r="M71" s="3" t="s">
        <v>469</v>
      </c>
    </row>
    <row r="72" spans="1:13" ht="48.4" customHeight="1">
      <c r="A72" s="81" t="s">
        <v>500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25.9" customHeight="1">
      <c r="A73" s="2" t="s">
        <v>490</v>
      </c>
      <c r="B73" s="82" t="s">
        <v>501</v>
      </c>
      <c r="C73" s="82"/>
      <c r="D73" s="82"/>
      <c r="E73" s="82"/>
      <c r="F73" s="82"/>
      <c r="G73" s="82"/>
      <c r="H73" s="82"/>
      <c r="I73" s="82"/>
      <c r="J73" s="82"/>
      <c r="K73" s="83" t="s">
        <v>7</v>
      </c>
      <c r="L73" s="83"/>
      <c r="M73" s="83"/>
    </row>
    <row r="74" spans="1:13" ht="26.2" customHeight="1">
      <c r="A74" s="3" t="s">
        <v>502</v>
      </c>
      <c r="B74" s="84" t="s">
        <v>563</v>
      </c>
      <c r="C74" s="84"/>
      <c r="D74" s="84"/>
      <c r="E74" s="84"/>
      <c r="F74" s="84"/>
      <c r="G74" s="85" t="s">
        <v>492</v>
      </c>
      <c r="H74" s="85"/>
      <c r="I74" s="85" t="s">
        <v>1</v>
      </c>
      <c r="J74" s="85"/>
      <c r="K74" s="85"/>
      <c r="L74" s="85"/>
      <c r="M74" s="85"/>
    </row>
    <row r="75" spans="1:13" ht="26.2" customHeight="1">
      <c r="A75" s="3" t="s">
        <v>504</v>
      </c>
      <c r="B75" s="85">
        <v>10</v>
      </c>
      <c r="C75" s="85"/>
      <c r="D75" s="85"/>
      <c r="E75" s="85"/>
      <c r="F75" s="85"/>
      <c r="G75" s="85" t="s">
        <v>505</v>
      </c>
      <c r="H75" s="85"/>
      <c r="I75" s="85" t="s">
        <v>506</v>
      </c>
      <c r="J75" s="85"/>
      <c r="K75" s="85"/>
      <c r="L75" s="85"/>
      <c r="M75" s="85"/>
    </row>
    <row r="76" spans="1:13" ht="26.2" customHeight="1">
      <c r="A76" s="85" t="s">
        <v>507</v>
      </c>
      <c r="B76" s="79">
        <v>21.12</v>
      </c>
      <c r="C76" s="79"/>
      <c r="D76" s="79"/>
      <c r="E76" s="79"/>
      <c r="F76" s="79"/>
      <c r="G76" s="85" t="s">
        <v>508</v>
      </c>
      <c r="H76" s="85"/>
      <c r="I76" s="79">
        <v>21.12</v>
      </c>
      <c r="J76" s="79"/>
      <c r="K76" s="79"/>
      <c r="L76" s="79"/>
      <c r="M76" s="79"/>
    </row>
    <row r="77" spans="1:13" ht="26.2" customHeight="1">
      <c r="A77" s="85"/>
      <c r="B77" s="79"/>
      <c r="C77" s="79"/>
      <c r="D77" s="79"/>
      <c r="E77" s="79"/>
      <c r="F77" s="79"/>
      <c r="G77" s="85" t="s">
        <v>509</v>
      </c>
      <c r="H77" s="85"/>
      <c r="I77" s="79"/>
      <c r="J77" s="79"/>
      <c r="K77" s="79"/>
      <c r="L77" s="79"/>
      <c r="M77" s="79"/>
    </row>
    <row r="78" spans="1:13" ht="81.400000000000006" customHeight="1">
      <c r="A78" s="3" t="s">
        <v>510</v>
      </c>
      <c r="B78" s="86" t="s">
        <v>564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81.400000000000006" customHeight="1">
      <c r="A79" s="3" t="s">
        <v>496</v>
      </c>
      <c r="B79" s="86" t="s">
        <v>565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81.400000000000006" customHeight="1">
      <c r="A80" s="3" t="s">
        <v>497</v>
      </c>
      <c r="B80" s="86" t="s">
        <v>566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26.2" customHeight="1">
      <c r="A81" s="85" t="s">
        <v>453</v>
      </c>
      <c r="B81" s="3" t="s">
        <v>454</v>
      </c>
      <c r="C81" s="3" t="s">
        <v>455</v>
      </c>
      <c r="D81" s="85" t="s">
        <v>514</v>
      </c>
      <c r="E81" s="85"/>
      <c r="F81" s="85" t="s">
        <v>457</v>
      </c>
      <c r="G81" s="85"/>
      <c r="H81" s="85" t="s">
        <v>458</v>
      </c>
      <c r="I81" s="85"/>
      <c r="J81" s="85" t="s">
        <v>459</v>
      </c>
      <c r="K81" s="85"/>
      <c r="L81" s="3" t="s">
        <v>460</v>
      </c>
      <c r="M81" s="3" t="s">
        <v>461</v>
      </c>
    </row>
    <row r="82" spans="1:13" ht="19.55" customHeight="1">
      <c r="A82" s="85"/>
      <c r="B82" s="4" t="s">
        <v>519</v>
      </c>
      <c r="C82" s="4" t="s">
        <v>520</v>
      </c>
      <c r="D82" s="86" t="s">
        <v>567</v>
      </c>
      <c r="E82" s="86"/>
      <c r="F82" s="85" t="s">
        <v>465</v>
      </c>
      <c r="G82" s="85"/>
      <c r="H82" s="85" t="s">
        <v>560</v>
      </c>
      <c r="I82" s="85"/>
      <c r="J82" s="85" t="s">
        <v>480</v>
      </c>
      <c r="K82" s="85"/>
      <c r="L82" s="3" t="s">
        <v>568</v>
      </c>
      <c r="M82" s="3" t="s">
        <v>518</v>
      </c>
    </row>
    <row r="83" spans="1:13" ht="25" customHeight="1">
      <c r="A83" s="85"/>
      <c r="B83" s="4" t="s">
        <v>470</v>
      </c>
      <c r="C83" s="4" t="s">
        <v>482</v>
      </c>
      <c r="D83" s="86" t="s">
        <v>569</v>
      </c>
      <c r="E83" s="86"/>
      <c r="F83" s="85" t="s">
        <v>570</v>
      </c>
      <c r="G83" s="85"/>
      <c r="H83" s="85" t="s">
        <v>479</v>
      </c>
      <c r="I83" s="85"/>
      <c r="J83" s="85" t="s">
        <v>467</v>
      </c>
      <c r="K83" s="85"/>
      <c r="L83" s="3" t="s">
        <v>481</v>
      </c>
      <c r="M83" s="3" t="s">
        <v>518</v>
      </c>
    </row>
    <row r="84" spans="1:13" ht="25" customHeight="1">
      <c r="A84" s="85"/>
      <c r="B84" s="4" t="s">
        <v>462</v>
      </c>
      <c r="C84" s="4" t="s">
        <v>463</v>
      </c>
      <c r="D84" s="86" t="s">
        <v>532</v>
      </c>
      <c r="E84" s="86"/>
      <c r="F84" s="85" t="s">
        <v>465</v>
      </c>
      <c r="G84" s="85"/>
      <c r="H84" s="85" t="s">
        <v>466</v>
      </c>
      <c r="I84" s="85"/>
      <c r="J84" s="85" t="s">
        <v>467</v>
      </c>
      <c r="K84" s="85"/>
      <c r="L84" s="3" t="s">
        <v>524</v>
      </c>
      <c r="M84" s="3" t="s">
        <v>518</v>
      </c>
    </row>
    <row r="85" spans="1:13" ht="19.55" customHeight="1">
      <c r="A85" s="85"/>
      <c r="B85" s="4" t="s">
        <v>475</v>
      </c>
      <c r="C85" s="4" t="s">
        <v>533</v>
      </c>
      <c r="D85" s="86" t="s">
        <v>562</v>
      </c>
      <c r="E85" s="86"/>
      <c r="F85" s="85" t="s">
        <v>473</v>
      </c>
      <c r="G85" s="85"/>
      <c r="H85" s="85" t="s">
        <v>466</v>
      </c>
      <c r="I85" s="85"/>
      <c r="J85" s="85" t="s">
        <v>467</v>
      </c>
      <c r="K85" s="85"/>
      <c r="L85" s="3" t="s">
        <v>524</v>
      </c>
      <c r="M85" s="3" t="s">
        <v>469</v>
      </c>
    </row>
    <row r="86" spans="1:13" ht="48.4" customHeight="1">
      <c r="A86" s="81" t="s">
        <v>500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25.9" customHeight="1">
      <c r="A87" s="2" t="s">
        <v>490</v>
      </c>
      <c r="B87" s="82" t="s">
        <v>501</v>
      </c>
      <c r="C87" s="82"/>
      <c r="D87" s="82"/>
      <c r="E87" s="82"/>
      <c r="F87" s="82"/>
      <c r="G87" s="82"/>
      <c r="H87" s="82"/>
      <c r="I87" s="82"/>
      <c r="J87" s="82"/>
      <c r="K87" s="83" t="s">
        <v>7</v>
      </c>
      <c r="L87" s="83"/>
      <c r="M87" s="83"/>
    </row>
    <row r="88" spans="1:13" ht="26.2" customHeight="1">
      <c r="A88" s="3" t="s">
        <v>502</v>
      </c>
      <c r="B88" s="84" t="s">
        <v>571</v>
      </c>
      <c r="C88" s="84"/>
      <c r="D88" s="84"/>
      <c r="E88" s="84"/>
      <c r="F88" s="84"/>
      <c r="G88" s="85" t="s">
        <v>492</v>
      </c>
      <c r="H88" s="85"/>
      <c r="I88" s="85" t="s">
        <v>1</v>
      </c>
      <c r="J88" s="85"/>
      <c r="K88" s="85"/>
      <c r="L88" s="85"/>
      <c r="M88" s="85"/>
    </row>
    <row r="89" spans="1:13" ht="26.2" customHeight="1">
      <c r="A89" s="3" t="s">
        <v>504</v>
      </c>
      <c r="B89" s="85">
        <v>10</v>
      </c>
      <c r="C89" s="85"/>
      <c r="D89" s="85"/>
      <c r="E89" s="85"/>
      <c r="F89" s="85"/>
      <c r="G89" s="85" t="s">
        <v>505</v>
      </c>
      <c r="H89" s="85"/>
      <c r="I89" s="85" t="s">
        <v>506</v>
      </c>
      <c r="J89" s="85"/>
      <c r="K89" s="85"/>
      <c r="L89" s="85"/>
      <c r="M89" s="85"/>
    </row>
    <row r="90" spans="1:13" ht="26.2" customHeight="1">
      <c r="A90" s="85" t="s">
        <v>507</v>
      </c>
      <c r="B90" s="79">
        <v>117.66</v>
      </c>
      <c r="C90" s="79"/>
      <c r="D90" s="79"/>
      <c r="E90" s="79"/>
      <c r="F90" s="79"/>
      <c r="G90" s="85" t="s">
        <v>508</v>
      </c>
      <c r="H90" s="85"/>
      <c r="I90" s="79">
        <v>117.66</v>
      </c>
      <c r="J90" s="79"/>
      <c r="K90" s="79"/>
      <c r="L90" s="79"/>
      <c r="M90" s="79"/>
    </row>
    <row r="91" spans="1:13" ht="26.2" customHeight="1">
      <c r="A91" s="85"/>
      <c r="B91" s="79"/>
      <c r="C91" s="79"/>
      <c r="D91" s="79"/>
      <c r="E91" s="79"/>
      <c r="F91" s="79"/>
      <c r="G91" s="85" t="s">
        <v>509</v>
      </c>
      <c r="H91" s="85"/>
      <c r="I91" s="79"/>
      <c r="J91" s="79"/>
      <c r="K91" s="79"/>
      <c r="L91" s="79"/>
      <c r="M91" s="79"/>
    </row>
    <row r="92" spans="1:13" ht="81.400000000000006" customHeight="1">
      <c r="A92" s="3" t="s">
        <v>510</v>
      </c>
      <c r="B92" s="86" t="s">
        <v>572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81.400000000000006" customHeight="1">
      <c r="A93" s="3" t="s">
        <v>496</v>
      </c>
      <c r="B93" s="86" t="s">
        <v>573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81.400000000000006" customHeight="1">
      <c r="A94" s="3" t="s">
        <v>497</v>
      </c>
      <c r="B94" s="86" t="s">
        <v>572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26.2" customHeight="1">
      <c r="A95" s="85" t="s">
        <v>453</v>
      </c>
      <c r="B95" s="3" t="s">
        <v>454</v>
      </c>
      <c r="C95" s="3" t="s">
        <v>455</v>
      </c>
      <c r="D95" s="85" t="s">
        <v>514</v>
      </c>
      <c r="E95" s="85"/>
      <c r="F95" s="85" t="s">
        <v>457</v>
      </c>
      <c r="G95" s="85"/>
      <c r="H95" s="85" t="s">
        <v>458</v>
      </c>
      <c r="I95" s="85"/>
      <c r="J95" s="85" t="s">
        <v>459</v>
      </c>
      <c r="K95" s="85"/>
      <c r="L95" s="3" t="s">
        <v>460</v>
      </c>
      <c r="M95" s="3" t="s">
        <v>461</v>
      </c>
    </row>
    <row r="96" spans="1:13" ht="25" customHeight="1">
      <c r="A96" s="85"/>
      <c r="B96" s="4" t="s">
        <v>462</v>
      </c>
      <c r="C96" s="4" t="s">
        <v>463</v>
      </c>
      <c r="D96" s="86" t="s">
        <v>574</v>
      </c>
      <c r="E96" s="86"/>
      <c r="F96" s="85" t="s">
        <v>465</v>
      </c>
      <c r="G96" s="85"/>
      <c r="H96" s="85" t="s">
        <v>466</v>
      </c>
      <c r="I96" s="85"/>
      <c r="J96" s="85" t="s">
        <v>467</v>
      </c>
      <c r="K96" s="85"/>
      <c r="L96" s="3" t="s">
        <v>524</v>
      </c>
      <c r="M96" s="3" t="s">
        <v>518</v>
      </c>
    </row>
    <row r="97" spans="1:13" ht="19.55" customHeight="1">
      <c r="A97" s="85"/>
      <c r="B97" s="4" t="s">
        <v>519</v>
      </c>
      <c r="C97" s="4" t="s">
        <v>520</v>
      </c>
      <c r="D97" s="86" t="s">
        <v>575</v>
      </c>
      <c r="E97" s="86"/>
      <c r="F97" s="85" t="s">
        <v>478</v>
      </c>
      <c r="G97" s="85"/>
      <c r="H97" s="85" t="s">
        <v>560</v>
      </c>
      <c r="I97" s="85"/>
      <c r="J97" s="85" t="s">
        <v>480</v>
      </c>
      <c r="K97" s="85"/>
      <c r="L97" s="3" t="s">
        <v>576</v>
      </c>
      <c r="M97" s="3" t="s">
        <v>518</v>
      </c>
    </row>
    <row r="98" spans="1:13" ht="25" customHeight="1">
      <c r="A98" s="85"/>
      <c r="B98" s="4" t="s">
        <v>470</v>
      </c>
      <c r="C98" s="4" t="s">
        <v>482</v>
      </c>
      <c r="D98" s="86" t="s">
        <v>577</v>
      </c>
      <c r="E98" s="86"/>
      <c r="F98" s="85" t="s">
        <v>478</v>
      </c>
      <c r="G98" s="85"/>
      <c r="H98" s="85" t="s">
        <v>479</v>
      </c>
      <c r="I98" s="85"/>
      <c r="J98" s="85" t="s">
        <v>480</v>
      </c>
      <c r="K98" s="85"/>
      <c r="L98" s="3" t="s">
        <v>481</v>
      </c>
      <c r="M98" s="3" t="s">
        <v>518</v>
      </c>
    </row>
    <row r="99" spans="1:13" ht="19.55" customHeight="1">
      <c r="A99" s="85"/>
      <c r="B99" s="4" t="s">
        <v>475</v>
      </c>
      <c r="C99" s="4" t="s">
        <v>484</v>
      </c>
      <c r="D99" s="86" t="s">
        <v>529</v>
      </c>
      <c r="E99" s="86"/>
      <c r="F99" s="85" t="s">
        <v>473</v>
      </c>
      <c r="G99" s="85"/>
      <c r="H99" s="85" t="s">
        <v>530</v>
      </c>
      <c r="I99" s="85"/>
      <c r="J99" s="85" t="s">
        <v>480</v>
      </c>
      <c r="K99" s="85"/>
      <c r="L99" s="3" t="s">
        <v>570</v>
      </c>
      <c r="M99" s="3" t="s">
        <v>469</v>
      </c>
    </row>
    <row r="100" spans="1:13" ht="48.4" customHeight="1">
      <c r="A100" s="81" t="s">
        <v>500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25.9" customHeight="1">
      <c r="A101" s="2" t="s">
        <v>490</v>
      </c>
      <c r="B101" s="82" t="s">
        <v>501</v>
      </c>
      <c r="C101" s="82"/>
      <c r="D101" s="82"/>
      <c r="E101" s="82"/>
      <c r="F101" s="82"/>
      <c r="G101" s="82"/>
      <c r="H101" s="82"/>
      <c r="I101" s="82"/>
      <c r="J101" s="82"/>
      <c r="K101" s="83" t="s">
        <v>7</v>
      </c>
      <c r="L101" s="83"/>
      <c r="M101" s="83"/>
    </row>
    <row r="102" spans="1:13" ht="26.2" customHeight="1">
      <c r="A102" s="3" t="s">
        <v>502</v>
      </c>
      <c r="B102" s="84" t="s">
        <v>578</v>
      </c>
      <c r="C102" s="84"/>
      <c r="D102" s="84"/>
      <c r="E102" s="84"/>
      <c r="F102" s="84"/>
      <c r="G102" s="85" t="s">
        <v>492</v>
      </c>
      <c r="H102" s="85"/>
      <c r="I102" s="85" t="s">
        <v>1</v>
      </c>
      <c r="J102" s="85"/>
      <c r="K102" s="85"/>
      <c r="L102" s="85"/>
      <c r="M102" s="85"/>
    </row>
    <row r="103" spans="1:13" ht="26.2" customHeight="1">
      <c r="A103" s="3" t="s">
        <v>504</v>
      </c>
      <c r="B103" s="85">
        <v>10</v>
      </c>
      <c r="C103" s="85"/>
      <c r="D103" s="85"/>
      <c r="E103" s="85"/>
      <c r="F103" s="85"/>
      <c r="G103" s="85" t="s">
        <v>505</v>
      </c>
      <c r="H103" s="85"/>
      <c r="I103" s="85" t="s">
        <v>506</v>
      </c>
      <c r="J103" s="85"/>
      <c r="K103" s="85"/>
      <c r="L103" s="85"/>
      <c r="M103" s="85"/>
    </row>
    <row r="104" spans="1:13" ht="26.2" customHeight="1">
      <c r="A104" s="85" t="s">
        <v>507</v>
      </c>
      <c r="B104" s="79">
        <v>11</v>
      </c>
      <c r="C104" s="79"/>
      <c r="D104" s="79"/>
      <c r="E104" s="79"/>
      <c r="F104" s="79"/>
      <c r="G104" s="85" t="s">
        <v>508</v>
      </c>
      <c r="H104" s="85"/>
      <c r="I104" s="79">
        <v>11</v>
      </c>
      <c r="J104" s="79"/>
      <c r="K104" s="79"/>
      <c r="L104" s="79"/>
      <c r="M104" s="79"/>
    </row>
    <row r="105" spans="1:13" ht="26.2" customHeight="1">
      <c r="A105" s="85"/>
      <c r="B105" s="79"/>
      <c r="C105" s="79"/>
      <c r="D105" s="79"/>
      <c r="E105" s="79"/>
      <c r="F105" s="79"/>
      <c r="G105" s="85" t="s">
        <v>509</v>
      </c>
      <c r="H105" s="85"/>
      <c r="I105" s="79"/>
      <c r="J105" s="79"/>
      <c r="K105" s="79"/>
      <c r="L105" s="79"/>
      <c r="M105" s="79"/>
    </row>
    <row r="106" spans="1:13" ht="81.400000000000006" customHeight="1">
      <c r="A106" s="3" t="s">
        <v>510</v>
      </c>
      <c r="B106" s="86" t="s">
        <v>579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81.400000000000006" customHeight="1">
      <c r="A107" s="3" t="s">
        <v>496</v>
      </c>
      <c r="B107" s="86" t="s">
        <v>573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81.400000000000006" customHeight="1">
      <c r="A108" s="3" t="s">
        <v>497</v>
      </c>
      <c r="B108" s="86" t="s">
        <v>579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26.2" customHeight="1">
      <c r="A109" s="85" t="s">
        <v>453</v>
      </c>
      <c r="B109" s="3" t="s">
        <v>454</v>
      </c>
      <c r="C109" s="3" t="s">
        <v>455</v>
      </c>
      <c r="D109" s="85" t="s">
        <v>514</v>
      </c>
      <c r="E109" s="85"/>
      <c r="F109" s="85" t="s">
        <v>457</v>
      </c>
      <c r="G109" s="85"/>
      <c r="H109" s="85" t="s">
        <v>458</v>
      </c>
      <c r="I109" s="85"/>
      <c r="J109" s="85" t="s">
        <v>459</v>
      </c>
      <c r="K109" s="85"/>
      <c r="L109" s="3" t="s">
        <v>460</v>
      </c>
      <c r="M109" s="3" t="s">
        <v>461</v>
      </c>
    </row>
    <row r="110" spans="1:13" ht="25" customHeight="1">
      <c r="A110" s="85"/>
      <c r="B110" s="4" t="s">
        <v>462</v>
      </c>
      <c r="C110" s="4" t="s">
        <v>463</v>
      </c>
      <c r="D110" s="86" t="s">
        <v>532</v>
      </c>
      <c r="E110" s="86"/>
      <c r="F110" s="85" t="s">
        <v>465</v>
      </c>
      <c r="G110" s="85"/>
      <c r="H110" s="85" t="s">
        <v>466</v>
      </c>
      <c r="I110" s="85"/>
      <c r="J110" s="85" t="s">
        <v>467</v>
      </c>
      <c r="K110" s="85"/>
      <c r="L110" s="3" t="s">
        <v>524</v>
      </c>
      <c r="M110" s="3" t="s">
        <v>518</v>
      </c>
    </row>
    <row r="111" spans="1:13" ht="19.55" customHeight="1">
      <c r="A111" s="85"/>
      <c r="B111" s="4" t="s">
        <v>519</v>
      </c>
      <c r="C111" s="4" t="s">
        <v>520</v>
      </c>
      <c r="D111" s="86" t="s">
        <v>580</v>
      </c>
      <c r="E111" s="86"/>
      <c r="F111" s="85" t="s">
        <v>478</v>
      </c>
      <c r="G111" s="85"/>
      <c r="H111" s="85" t="s">
        <v>560</v>
      </c>
      <c r="I111" s="85"/>
      <c r="J111" s="85" t="s">
        <v>480</v>
      </c>
      <c r="K111" s="85"/>
      <c r="L111" s="3" t="s">
        <v>581</v>
      </c>
      <c r="M111" s="3" t="s">
        <v>518</v>
      </c>
    </row>
    <row r="112" spans="1:13" ht="25" customHeight="1">
      <c r="A112" s="85"/>
      <c r="B112" s="4" t="s">
        <v>470</v>
      </c>
      <c r="C112" s="4" t="s">
        <v>482</v>
      </c>
      <c r="D112" s="86" t="s">
        <v>483</v>
      </c>
      <c r="E112" s="86"/>
      <c r="F112" s="85" t="s">
        <v>478</v>
      </c>
      <c r="G112" s="85"/>
      <c r="H112" s="85" t="s">
        <v>479</v>
      </c>
      <c r="I112" s="85"/>
      <c r="J112" s="85" t="s">
        <v>467</v>
      </c>
      <c r="K112" s="85"/>
      <c r="L112" s="3" t="s">
        <v>481</v>
      </c>
      <c r="M112" s="3" t="s">
        <v>518</v>
      </c>
    </row>
    <row r="113" spans="1:13" ht="19.55" customHeight="1">
      <c r="A113" s="85"/>
      <c r="B113" s="4" t="s">
        <v>475</v>
      </c>
      <c r="C113" s="4" t="s">
        <v>533</v>
      </c>
      <c r="D113" s="86" t="s">
        <v>562</v>
      </c>
      <c r="E113" s="86"/>
      <c r="F113" s="85" t="s">
        <v>473</v>
      </c>
      <c r="G113" s="85"/>
      <c r="H113" s="85" t="s">
        <v>466</v>
      </c>
      <c r="I113" s="85"/>
      <c r="J113" s="85" t="s">
        <v>467</v>
      </c>
      <c r="K113" s="85"/>
      <c r="L113" s="3" t="s">
        <v>524</v>
      </c>
      <c r="M113" s="3" t="s">
        <v>469</v>
      </c>
    </row>
    <row r="114" spans="1:13" ht="48.4" customHeight="1">
      <c r="A114" s="81" t="s">
        <v>500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25.9" customHeight="1">
      <c r="A115" s="2" t="s">
        <v>490</v>
      </c>
      <c r="B115" s="82" t="s">
        <v>501</v>
      </c>
      <c r="C115" s="82"/>
      <c r="D115" s="82"/>
      <c r="E115" s="82"/>
      <c r="F115" s="82"/>
      <c r="G115" s="82"/>
      <c r="H115" s="82"/>
      <c r="I115" s="82"/>
      <c r="J115" s="82"/>
      <c r="K115" s="83" t="s">
        <v>7</v>
      </c>
      <c r="L115" s="83"/>
      <c r="M115" s="83"/>
    </row>
    <row r="116" spans="1:13" ht="26.2" customHeight="1">
      <c r="A116" s="3" t="s">
        <v>502</v>
      </c>
      <c r="B116" s="84" t="s">
        <v>582</v>
      </c>
      <c r="C116" s="84"/>
      <c r="D116" s="84"/>
      <c r="E116" s="84"/>
      <c r="F116" s="84"/>
      <c r="G116" s="85" t="s">
        <v>492</v>
      </c>
      <c r="H116" s="85"/>
      <c r="I116" s="85" t="s">
        <v>1</v>
      </c>
      <c r="J116" s="85"/>
      <c r="K116" s="85"/>
      <c r="L116" s="85"/>
      <c r="M116" s="85"/>
    </row>
    <row r="117" spans="1:13" ht="26.2" customHeight="1">
      <c r="A117" s="3" t="s">
        <v>504</v>
      </c>
      <c r="B117" s="85">
        <v>10</v>
      </c>
      <c r="C117" s="85"/>
      <c r="D117" s="85"/>
      <c r="E117" s="85"/>
      <c r="F117" s="85"/>
      <c r="G117" s="85" t="s">
        <v>505</v>
      </c>
      <c r="H117" s="85"/>
      <c r="I117" s="85" t="s">
        <v>506</v>
      </c>
      <c r="J117" s="85"/>
      <c r="K117" s="85"/>
      <c r="L117" s="85"/>
      <c r="M117" s="85"/>
    </row>
    <row r="118" spans="1:13" ht="26.2" customHeight="1">
      <c r="A118" s="85" t="s">
        <v>507</v>
      </c>
      <c r="B118" s="79">
        <v>13</v>
      </c>
      <c r="C118" s="79"/>
      <c r="D118" s="79"/>
      <c r="E118" s="79"/>
      <c r="F118" s="79"/>
      <c r="G118" s="85" t="s">
        <v>508</v>
      </c>
      <c r="H118" s="85"/>
      <c r="I118" s="79">
        <v>13</v>
      </c>
      <c r="J118" s="79"/>
      <c r="K118" s="79"/>
      <c r="L118" s="79"/>
      <c r="M118" s="79"/>
    </row>
    <row r="119" spans="1:13" ht="26.2" customHeight="1">
      <c r="A119" s="85"/>
      <c r="B119" s="79"/>
      <c r="C119" s="79"/>
      <c r="D119" s="79"/>
      <c r="E119" s="79"/>
      <c r="F119" s="79"/>
      <c r="G119" s="85" t="s">
        <v>509</v>
      </c>
      <c r="H119" s="85"/>
      <c r="I119" s="79"/>
      <c r="J119" s="79"/>
      <c r="K119" s="79"/>
      <c r="L119" s="79"/>
      <c r="M119" s="79"/>
    </row>
    <row r="120" spans="1:13" ht="81.400000000000006" customHeight="1">
      <c r="A120" s="3" t="s">
        <v>510</v>
      </c>
      <c r="B120" s="86" t="s">
        <v>583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ht="81.400000000000006" customHeight="1">
      <c r="A121" s="3" t="s">
        <v>496</v>
      </c>
      <c r="B121" s="86" t="s">
        <v>573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 ht="81.400000000000006" customHeight="1">
      <c r="A122" s="3" t="s">
        <v>497</v>
      </c>
      <c r="B122" s="86" t="s">
        <v>583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ht="26.2" customHeight="1">
      <c r="A123" s="85" t="s">
        <v>453</v>
      </c>
      <c r="B123" s="3" t="s">
        <v>454</v>
      </c>
      <c r="C123" s="3" t="s">
        <v>455</v>
      </c>
      <c r="D123" s="85" t="s">
        <v>514</v>
      </c>
      <c r="E123" s="85"/>
      <c r="F123" s="85" t="s">
        <v>457</v>
      </c>
      <c r="G123" s="85"/>
      <c r="H123" s="85" t="s">
        <v>458</v>
      </c>
      <c r="I123" s="85"/>
      <c r="J123" s="85" t="s">
        <v>459</v>
      </c>
      <c r="K123" s="85"/>
      <c r="L123" s="3" t="s">
        <v>460</v>
      </c>
      <c r="M123" s="3" t="s">
        <v>461</v>
      </c>
    </row>
    <row r="124" spans="1:13" ht="25" customHeight="1">
      <c r="A124" s="85"/>
      <c r="B124" s="4" t="s">
        <v>470</v>
      </c>
      <c r="C124" s="4" t="s">
        <v>482</v>
      </c>
      <c r="D124" s="86" t="s">
        <v>483</v>
      </c>
      <c r="E124" s="86"/>
      <c r="F124" s="85" t="s">
        <v>478</v>
      </c>
      <c r="G124" s="85"/>
      <c r="H124" s="85" t="s">
        <v>479</v>
      </c>
      <c r="I124" s="85"/>
      <c r="J124" s="85" t="s">
        <v>467</v>
      </c>
      <c r="K124" s="85"/>
      <c r="L124" s="3" t="s">
        <v>481</v>
      </c>
      <c r="M124" s="3" t="s">
        <v>518</v>
      </c>
    </row>
    <row r="125" spans="1:13" ht="19.55" customHeight="1">
      <c r="A125" s="85"/>
      <c r="B125" s="4" t="s">
        <v>519</v>
      </c>
      <c r="C125" s="4" t="s">
        <v>520</v>
      </c>
      <c r="D125" s="86" t="s">
        <v>521</v>
      </c>
      <c r="E125" s="86"/>
      <c r="F125" s="85" t="s">
        <v>478</v>
      </c>
      <c r="G125" s="85"/>
      <c r="H125" s="85" t="s">
        <v>522</v>
      </c>
      <c r="I125" s="85"/>
      <c r="J125" s="85" t="s">
        <v>480</v>
      </c>
      <c r="K125" s="85"/>
      <c r="L125" s="3" t="s">
        <v>584</v>
      </c>
      <c r="M125" s="3" t="s">
        <v>518</v>
      </c>
    </row>
    <row r="126" spans="1:13" ht="19.55" customHeight="1">
      <c r="A126" s="85"/>
      <c r="B126" s="4" t="s">
        <v>475</v>
      </c>
      <c r="C126" s="4" t="s">
        <v>533</v>
      </c>
      <c r="D126" s="86" t="s">
        <v>562</v>
      </c>
      <c r="E126" s="86"/>
      <c r="F126" s="85" t="s">
        <v>473</v>
      </c>
      <c r="G126" s="85"/>
      <c r="H126" s="85" t="s">
        <v>466</v>
      </c>
      <c r="I126" s="85"/>
      <c r="J126" s="85" t="s">
        <v>467</v>
      </c>
      <c r="K126" s="85"/>
      <c r="L126" s="3" t="s">
        <v>524</v>
      </c>
      <c r="M126" s="3" t="s">
        <v>469</v>
      </c>
    </row>
    <row r="127" spans="1:13" ht="25" customHeight="1">
      <c r="A127" s="85"/>
      <c r="B127" s="4" t="s">
        <v>462</v>
      </c>
      <c r="C127" s="4" t="s">
        <v>463</v>
      </c>
      <c r="D127" s="86" t="s">
        <v>574</v>
      </c>
      <c r="E127" s="86"/>
      <c r="F127" s="85" t="s">
        <v>465</v>
      </c>
      <c r="G127" s="85"/>
      <c r="H127" s="85" t="s">
        <v>466</v>
      </c>
      <c r="I127" s="85"/>
      <c r="J127" s="85" t="s">
        <v>467</v>
      </c>
      <c r="K127" s="85"/>
      <c r="L127" s="3" t="s">
        <v>524</v>
      </c>
      <c r="M127" s="3" t="s">
        <v>518</v>
      </c>
    </row>
    <row r="128" spans="1:13" ht="48.4" customHeight="1">
      <c r="A128" s="81" t="s">
        <v>500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25.9" customHeight="1">
      <c r="A129" s="2" t="s">
        <v>490</v>
      </c>
      <c r="B129" s="82" t="s">
        <v>501</v>
      </c>
      <c r="C129" s="82"/>
      <c r="D129" s="82"/>
      <c r="E129" s="82"/>
      <c r="F129" s="82"/>
      <c r="G129" s="82"/>
      <c r="H129" s="82"/>
      <c r="I129" s="82"/>
      <c r="J129" s="82"/>
      <c r="K129" s="83" t="s">
        <v>7</v>
      </c>
      <c r="L129" s="83"/>
      <c r="M129" s="83"/>
    </row>
    <row r="130" spans="1:13" ht="26.2" customHeight="1">
      <c r="A130" s="3" t="s">
        <v>502</v>
      </c>
      <c r="B130" s="84" t="s">
        <v>585</v>
      </c>
      <c r="C130" s="84"/>
      <c r="D130" s="84"/>
      <c r="E130" s="84"/>
      <c r="F130" s="84"/>
      <c r="G130" s="85" t="s">
        <v>492</v>
      </c>
      <c r="H130" s="85"/>
      <c r="I130" s="85" t="s">
        <v>1</v>
      </c>
      <c r="J130" s="85"/>
      <c r="K130" s="85"/>
      <c r="L130" s="85"/>
      <c r="M130" s="85"/>
    </row>
    <row r="131" spans="1:13" ht="26.2" customHeight="1">
      <c r="A131" s="3" t="s">
        <v>504</v>
      </c>
      <c r="B131" s="85">
        <v>10</v>
      </c>
      <c r="C131" s="85"/>
      <c r="D131" s="85"/>
      <c r="E131" s="85"/>
      <c r="F131" s="85"/>
      <c r="G131" s="85" t="s">
        <v>505</v>
      </c>
      <c r="H131" s="85"/>
      <c r="I131" s="85" t="s">
        <v>506</v>
      </c>
      <c r="J131" s="85"/>
      <c r="K131" s="85"/>
      <c r="L131" s="85"/>
      <c r="M131" s="85"/>
    </row>
    <row r="132" spans="1:13" ht="26.2" customHeight="1">
      <c r="A132" s="85" t="s">
        <v>507</v>
      </c>
      <c r="B132" s="79">
        <v>8.82</v>
      </c>
      <c r="C132" s="79"/>
      <c r="D132" s="79"/>
      <c r="E132" s="79"/>
      <c r="F132" s="79"/>
      <c r="G132" s="85" t="s">
        <v>508</v>
      </c>
      <c r="H132" s="85"/>
      <c r="I132" s="79">
        <v>8.82</v>
      </c>
      <c r="J132" s="79"/>
      <c r="K132" s="79"/>
      <c r="L132" s="79"/>
      <c r="M132" s="79"/>
    </row>
    <row r="133" spans="1:13" ht="26.2" customHeight="1">
      <c r="A133" s="85"/>
      <c r="B133" s="79"/>
      <c r="C133" s="79"/>
      <c r="D133" s="79"/>
      <c r="E133" s="79"/>
      <c r="F133" s="79"/>
      <c r="G133" s="85" t="s">
        <v>509</v>
      </c>
      <c r="H133" s="85"/>
      <c r="I133" s="79"/>
      <c r="J133" s="79"/>
      <c r="K133" s="79"/>
      <c r="L133" s="79"/>
      <c r="M133" s="79"/>
    </row>
    <row r="134" spans="1:13" ht="81.400000000000006" customHeight="1">
      <c r="A134" s="3" t="s">
        <v>510</v>
      </c>
      <c r="B134" s="86" t="s">
        <v>586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1:13" ht="81.400000000000006" customHeight="1">
      <c r="A135" s="3" t="s">
        <v>496</v>
      </c>
      <c r="B135" s="86" t="s">
        <v>573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1:13" ht="81.400000000000006" customHeight="1">
      <c r="A136" s="3" t="s">
        <v>497</v>
      </c>
      <c r="B136" s="86" t="s">
        <v>586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</row>
    <row r="137" spans="1:13" ht="26.2" customHeight="1">
      <c r="A137" s="85" t="s">
        <v>453</v>
      </c>
      <c r="B137" s="3" t="s">
        <v>454</v>
      </c>
      <c r="C137" s="3" t="s">
        <v>455</v>
      </c>
      <c r="D137" s="85" t="s">
        <v>514</v>
      </c>
      <c r="E137" s="85"/>
      <c r="F137" s="85" t="s">
        <v>457</v>
      </c>
      <c r="G137" s="85"/>
      <c r="H137" s="85" t="s">
        <v>458</v>
      </c>
      <c r="I137" s="85"/>
      <c r="J137" s="85" t="s">
        <v>459</v>
      </c>
      <c r="K137" s="85"/>
      <c r="L137" s="3" t="s">
        <v>460</v>
      </c>
      <c r="M137" s="3" t="s">
        <v>461</v>
      </c>
    </row>
    <row r="138" spans="1:13" ht="25" customHeight="1">
      <c r="A138" s="85"/>
      <c r="B138" s="4" t="s">
        <v>462</v>
      </c>
      <c r="C138" s="4" t="s">
        <v>463</v>
      </c>
      <c r="D138" s="86" t="s">
        <v>574</v>
      </c>
      <c r="E138" s="86"/>
      <c r="F138" s="85" t="s">
        <v>465</v>
      </c>
      <c r="G138" s="85"/>
      <c r="H138" s="85" t="s">
        <v>466</v>
      </c>
      <c r="I138" s="85"/>
      <c r="J138" s="85" t="s">
        <v>467</v>
      </c>
      <c r="K138" s="85"/>
      <c r="L138" s="3" t="s">
        <v>524</v>
      </c>
      <c r="M138" s="3" t="s">
        <v>518</v>
      </c>
    </row>
    <row r="139" spans="1:13" ht="19.55" customHeight="1">
      <c r="A139" s="85"/>
      <c r="B139" s="4" t="s">
        <v>519</v>
      </c>
      <c r="C139" s="4" t="s">
        <v>520</v>
      </c>
      <c r="D139" s="86" t="s">
        <v>521</v>
      </c>
      <c r="E139" s="86"/>
      <c r="F139" s="85" t="s">
        <v>478</v>
      </c>
      <c r="G139" s="85"/>
      <c r="H139" s="85" t="s">
        <v>560</v>
      </c>
      <c r="I139" s="85"/>
      <c r="J139" s="85" t="s">
        <v>480</v>
      </c>
      <c r="K139" s="85"/>
      <c r="L139" s="3" t="s">
        <v>587</v>
      </c>
      <c r="M139" s="3" t="s">
        <v>518</v>
      </c>
    </row>
    <row r="140" spans="1:13" ht="25" customHeight="1">
      <c r="A140" s="85"/>
      <c r="B140" s="4" t="s">
        <v>470</v>
      </c>
      <c r="C140" s="4" t="s">
        <v>482</v>
      </c>
      <c r="D140" s="86" t="s">
        <v>517</v>
      </c>
      <c r="E140" s="86"/>
      <c r="F140" s="85" t="s">
        <v>478</v>
      </c>
      <c r="G140" s="85"/>
      <c r="H140" s="85" t="s">
        <v>479</v>
      </c>
      <c r="I140" s="85"/>
      <c r="J140" s="85" t="s">
        <v>467</v>
      </c>
      <c r="K140" s="85"/>
      <c r="L140" s="3" t="s">
        <v>481</v>
      </c>
      <c r="M140" s="3" t="s">
        <v>518</v>
      </c>
    </row>
    <row r="141" spans="1:13" ht="19.55" customHeight="1">
      <c r="A141" s="85"/>
      <c r="B141" s="4" t="s">
        <v>475</v>
      </c>
      <c r="C141" s="4" t="s">
        <v>484</v>
      </c>
      <c r="D141" s="86" t="s">
        <v>588</v>
      </c>
      <c r="E141" s="86"/>
      <c r="F141" s="85" t="s">
        <v>473</v>
      </c>
      <c r="G141" s="85"/>
      <c r="H141" s="85" t="s">
        <v>530</v>
      </c>
      <c r="I141" s="85"/>
      <c r="J141" s="85" t="s">
        <v>467</v>
      </c>
      <c r="K141" s="85"/>
      <c r="L141" s="3" t="s">
        <v>478</v>
      </c>
      <c r="M141" s="3" t="s">
        <v>469</v>
      </c>
    </row>
    <row r="142" spans="1:13" ht="48.4" customHeight="1">
      <c r="A142" s="81" t="s">
        <v>500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25.9" customHeight="1">
      <c r="A143" s="2" t="s">
        <v>490</v>
      </c>
      <c r="B143" s="82" t="s">
        <v>501</v>
      </c>
      <c r="C143" s="82"/>
      <c r="D143" s="82"/>
      <c r="E143" s="82"/>
      <c r="F143" s="82"/>
      <c r="G143" s="82"/>
      <c r="H143" s="82"/>
      <c r="I143" s="82"/>
      <c r="J143" s="82"/>
      <c r="K143" s="83" t="s">
        <v>7</v>
      </c>
      <c r="L143" s="83"/>
      <c r="M143" s="83"/>
    </row>
    <row r="144" spans="1:13" ht="26.2" customHeight="1">
      <c r="A144" s="3" t="s">
        <v>502</v>
      </c>
      <c r="B144" s="84" t="s">
        <v>589</v>
      </c>
      <c r="C144" s="84"/>
      <c r="D144" s="84"/>
      <c r="E144" s="84"/>
      <c r="F144" s="84"/>
      <c r="G144" s="85" t="s">
        <v>492</v>
      </c>
      <c r="H144" s="85"/>
      <c r="I144" s="85" t="s">
        <v>1</v>
      </c>
      <c r="J144" s="85"/>
      <c r="K144" s="85"/>
      <c r="L144" s="85"/>
      <c r="M144" s="85"/>
    </row>
    <row r="145" spans="1:13" ht="26.2" customHeight="1">
      <c r="A145" s="3" t="s">
        <v>504</v>
      </c>
      <c r="B145" s="85">
        <v>10</v>
      </c>
      <c r="C145" s="85"/>
      <c r="D145" s="85"/>
      <c r="E145" s="85"/>
      <c r="F145" s="85"/>
      <c r="G145" s="85" t="s">
        <v>505</v>
      </c>
      <c r="H145" s="85"/>
      <c r="I145" s="85" t="s">
        <v>506</v>
      </c>
      <c r="J145" s="85"/>
      <c r="K145" s="85"/>
      <c r="L145" s="85"/>
      <c r="M145" s="85"/>
    </row>
    <row r="146" spans="1:13" ht="26.2" customHeight="1">
      <c r="A146" s="85" t="s">
        <v>507</v>
      </c>
      <c r="B146" s="79">
        <v>0.04</v>
      </c>
      <c r="C146" s="79"/>
      <c r="D146" s="79"/>
      <c r="E146" s="79"/>
      <c r="F146" s="79"/>
      <c r="G146" s="85" t="s">
        <v>508</v>
      </c>
      <c r="H146" s="85"/>
      <c r="I146" s="79">
        <v>0.04</v>
      </c>
      <c r="J146" s="79"/>
      <c r="K146" s="79"/>
      <c r="L146" s="79"/>
      <c r="M146" s="79"/>
    </row>
    <row r="147" spans="1:13" ht="26.2" customHeight="1">
      <c r="A147" s="85"/>
      <c r="B147" s="79"/>
      <c r="C147" s="79"/>
      <c r="D147" s="79"/>
      <c r="E147" s="79"/>
      <c r="F147" s="79"/>
      <c r="G147" s="85" t="s">
        <v>509</v>
      </c>
      <c r="H147" s="85"/>
      <c r="I147" s="79"/>
      <c r="J147" s="79"/>
      <c r="K147" s="79"/>
      <c r="L147" s="79"/>
      <c r="M147" s="79"/>
    </row>
    <row r="148" spans="1:13" ht="81.400000000000006" customHeight="1">
      <c r="A148" s="3" t="s">
        <v>510</v>
      </c>
      <c r="B148" s="86" t="s">
        <v>590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</row>
    <row r="149" spans="1:13" ht="81.400000000000006" customHeight="1">
      <c r="A149" s="3" t="s">
        <v>496</v>
      </c>
      <c r="B149" s="86" t="s">
        <v>565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13" ht="81.400000000000006" customHeight="1">
      <c r="A150" s="3" t="s">
        <v>497</v>
      </c>
      <c r="B150" s="86" t="s">
        <v>590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</row>
    <row r="151" spans="1:13" ht="26.2" customHeight="1">
      <c r="A151" s="85" t="s">
        <v>453</v>
      </c>
      <c r="B151" s="3" t="s">
        <v>454</v>
      </c>
      <c r="C151" s="3" t="s">
        <v>455</v>
      </c>
      <c r="D151" s="85" t="s">
        <v>514</v>
      </c>
      <c r="E151" s="85"/>
      <c r="F151" s="85" t="s">
        <v>457</v>
      </c>
      <c r="G151" s="85"/>
      <c r="H151" s="85" t="s">
        <v>458</v>
      </c>
      <c r="I151" s="85"/>
      <c r="J151" s="85" t="s">
        <v>459</v>
      </c>
      <c r="K151" s="85"/>
      <c r="L151" s="3" t="s">
        <v>460</v>
      </c>
      <c r="M151" s="3" t="s">
        <v>461</v>
      </c>
    </row>
    <row r="152" spans="1:13" ht="19.55" customHeight="1">
      <c r="A152" s="85"/>
      <c r="B152" s="4" t="s">
        <v>475</v>
      </c>
      <c r="C152" s="4" t="s">
        <v>484</v>
      </c>
      <c r="D152" s="86" t="s">
        <v>591</v>
      </c>
      <c r="E152" s="86"/>
      <c r="F152" s="85" t="s">
        <v>473</v>
      </c>
      <c r="G152" s="85"/>
      <c r="H152" s="85" t="s">
        <v>530</v>
      </c>
      <c r="I152" s="85"/>
      <c r="J152" s="85" t="s">
        <v>480</v>
      </c>
      <c r="K152" s="85"/>
      <c r="L152" s="3" t="s">
        <v>481</v>
      </c>
      <c r="M152" s="3" t="s">
        <v>469</v>
      </c>
    </row>
    <row r="153" spans="1:13" ht="25" customHeight="1">
      <c r="A153" s="85"/>
      <c r="B153" s="4" t="s">
        <v>470</v>
      </c>
      <c r="C153" s="4" t="s">
        <v>482</v>
      </c>
      <c r="D153" s="86" t="s">
        <v>577</v>
      </c>
      <c r="E153" s="86"/>
      <c r="F153" s="85" t="s">
        <v>478</v>
      </c>
      <c r="G153" s="85"/>
      <c r="H153" s="85" t="s">
        <v>479</v>
      </c>
      <c r="I153" s="85"/>
      <c r="J153" s="85" t="s">
        <v>480</v>
      </c>
      <c r="K153" s="85"/>
      <c r="L153" s="3" t="s">
        <v>481</v>
      </c>
      <c r="M153" s="3" t="s">
        <v>469</v>
      </c>
    </row>
    <row r="154" spans="1:13" ht="19.55" customHeight="1">
      <c r="A154" s="85"/>
      <c r="B154" s="4" t="s">
        <v>462</v>
      </c>
      <c r="C154" s="4" t="s">
        <v>462</v>
      </c>
      <c r="D154" s="86" t="s">
        <v>574</v>
      </c>
      <c r="E154" s="86"/>
      <c r="F154" s="85" t="s">
        <v>465</v>
      </c>
      <c r="G154" s="85"/>
      <c r="H154" s="85" t="s">
        <v>466</v>
      </c>
      <c r="I154" s="85"/>
      <c r="J154" s="85" t="s">
        <v>467</v>
      </c>
      <c r="K154" s="85"/>
      <c r="L154" s="3" t="s">
        <v>524</v>
      </c>
      <c r="M154" s="3" t="s">
        <v>469</v>
      </c>
    </row>
    <row r="155" spans="1:13" ht="19.55" customHeight="1">
      <c r="A155" s="85"/>
      <c r="B155" s="4" t="s">
        <v>519</v>
      </c>
      <c r="C155" s="4" t="s">
        <v>520</v>
      </c>
      <c r="D155" s="86" t="s">
        <v>575</v>
      </c>
      <c r="E155" s="86"/>
      <c r="F155" s="85" t="s">
        <v>478</v>
      </c>
      <c r="G155" s="85"/>
      <c r="H155" s="85" t="s">
        <v>592</v>
      </c>
      <c r="I155" s="85"/>
      <c r="J155" s="85" t="s">
        <v>480</v>
      </c>
      <c r="K155" s="85"/>
      <c r="L155" s="3" t="s">
        <v>593</v>
      </c>
      <c r="M155" s="3" t="s">
        <v>469</v>
      </c>
    </row>
    <row r="156" spans="1:13" ht="48.4" customHeight="1">
      <c r="A156" s="81" t="s">
        <v>500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25.9" customHeight="1">
      <c r="A157" s="2" t="s">
        <v>490</v>
      </c>
      <c r="B157" s="82" t="s">
        <v>501</v>
      </c>
      <c r="C157" s="82"/>
      <c r="D157" s="82"/>
      <c r="E157" s="82"/>
      <c r="F157" s="82"/>
      <c r="G157" s="82"/>
      <c r="H157" s="82"/>
      <c r="I157" s="82"/>
      <c r="J157" s="82"/>
      <c r="K157" s="83" t="s">
        <v>7</v>
      </c>
      <c r="L157" s="83"/>
      <c r="M157" s="83"/>
    </row>
    <row r="158" spans="1:13" ht="26.2" customHeight="1">
      <c r="A158" s="3" t="s">
        <v>502</v>
      </c>
      <c r="B158" s="84" t="s">
        <v>594</v>
      </c>
      <c r="C158" s="84"/>
      <c r="D158" s="84"/>
      <c r="E158" s="84"/>
      <c r="F158" s="84"/>
      <c r="G158" s="85" t="s">
        <v>492</v>
      </c>
      <c r="H158" s="85"/>
      <c r="I158" s="85" t="s">
        <v>1</v>
      </c>
      <c r="J158" s="85"/>
      <c r="K158" s="85"/>
      <c r="L158" s="85"/>
      <c r="M158" s="85"/>
    </row>
    <row r="159" spans="1:13" ht="26.2" customHeight="1">
      <c r="A159" s="3" t="s">
        <v>504</v>
      </c>
      <c r="B159" s="85">
        <v>10</v>
      </c>
      <c r="C159" s="85"/>
      <c r="D159" s="85"/>
      <c r="E159" s="85"/>
      <c r="F159" s="85"/>
      <c r="G159" s="85" t="s">
        <v>505</v>
      </c>
      <c r="H159" s="85"/>
      <c r="I159" s="85" t="s">
        <v>506</v>
      </c>
      <c r="J159" s="85"/>
      <c r="K159" s="85"/>
      <c r="L159" s="85"/>
      <c r="M159" s="85"/>
    </row>
    <row r="160" spans="1:13" ht="26.2" customHeight="1">
      <c r="A160" s="85" t="s">
        <v>507</v>
      </c>
      <c r="B160" s="79">
        <v>2</v>
      </c>
      <c r="C160" s="79"/>
      <c r="D160" s="79"/>
      <c r="E160" s="79"/>
      <c r="F160" s="79"/>
      <c r="G160" s="85" t="s">
        <v>508</v>
      </c>
      <c r="H160" s="85"/>
      <c r="I160" s="79">
        <v>2</v>
      </c>
      <c r="J160" s="79"/>
      <c r="K160" s="79"/>
      <c r="L160" s="79"/>
      <c r="M160" s="79"/>
    </row>
    <row r="161" spans="1:13" ht="26.2" customHeight="1">
      <c r="A161" s="85"/>
      <c r="B161" s="79"/>
      <c r="C161" s="79"/>
      <c r="D161" s="79"/>
      <c r="E161" s="79"/>
      <c r="F161" s="79"/>
      <c r="G161" s="85" t="s">
        <v>509</v>
      </c>
      <c r="H161" s="85"/>
      <c r="I161" s="79"/>
      <c r="J161" s="79"/>
      <c r="K161" s="79"/>
      <c r="L161" s="79"/>
      <c r="M161" s="79"/>
    </row>
    <row r="162" spans="1:13" ht="81.400000000000006" customHeight="1">
      <c r="A162" s="3" t="s">
        <v>510</v>
      </c>
      <c r="B162" s="86" t="s">
        <v>595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</row>
    <row r="163" spans="1:13" ht="81.400000000000006" customHeight="1">
      <c r="A163" s="3" t="s">
        <v>496</v>
      </c>
      <c r="B163" s="86" t="s">
        <v>596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</row>
    <row r="164" spans="1:13" ht="81.400000000000006" customHeight="1">
      <c r="A164" s="3" t="s">
        <v>497</v>
      </c>
      <c r="B164" s="86" t="s">
        <v>597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</row>
    <row r="165" spans="1:13" ht="26.2" customHeight="1">
      <c r="A165" s="85" t="s">
        <v>453</v>
      </c>
      <c r="B165" s="3" t="s">
        <v>454</v>
      </c>
      <c r="C165" s="3" t="s">
        <v>455</v>
      </c>
      <c r="D165" s="85" t="s">
        <v>514</v>
      </c>
      <c r="E165" s="85"/>
      <c r="F165" s="85" t="s">
        <v>457</v>
      </c>
      <c r="G165" s="85"/>
      <c r="H165" s="85" t="s">
        <v>458</v>
      </c>
      <c r="I165" s="85"/>
      <c r="J165" s="85" t="s">
        <v>459</v>
      </c>
      <c r="K165" s="85"/>
      <c r="L165" s="3" t="s">
        <v>460</v>
      </c>
      <c r="M165" s="3" t="s">
        <v>461</v>
      </c>
    </row>
    <row r="166" spans="1:13" ht="19.55" customHeight="1">
      <c r="A166" s="85"/>
      <c r="B166" s="4" t="s">
        <v>475</v>
      </c>
      <c r="C166" s="4" t="s">
        <v>533</v>
      </c>
      <c r="D166" s="86" t="s">
        <v>598</v>
      </c>
      <c r="E166" s="86"/>
      <c r="F166" s="85" t="s">
        <v>473</v>
      </c>
      <c r="G166" s="85"/>
      <c r="H166" s="85" t="s">
        <v>466</v>
      </c>
      <c r="I166" s="85"/>
      <c r="J166" s="85" t="s">
        <v>467</v>
      </c>
      <c r="K166" s="85"/>
      <c r="L166" s="3" t="s">
        <v>474</v>
      </c>
      <c r="M166" s="3" t="s">
        <v>469</v>
      </c>
    </row>
    <row r="167" spans="1:13" ht="19.55" customHeight="1">
      <c r="A167" s="85"/>
      <c r="B167" s="4" t="s">
        <v>470</v>
      </c>
      <c r="C167" s="4" t="s">
        <v>471</v>
      </c>
      <c r="D167" s="86" t="s">
        <v>599</v>
      </c>
      <c r="E167" s="86"/>
      <c r="F167" s="85" t="s">
        <v>478</v>
      </c>
      <c r="G167" s="85"/>
      <c r="H167" s="85" t="s">
        <v>466</v>
      </c>
      <c r="I167" s="85"/>
      <c r="J167" s="85" t="s">
        <v>467</v>
      </c>
      <c r="K167" s="85"/>
      <c r="L167" s="3" t="s">
        <v>474</v>
      </c>
      <c r="M167" s="3" t="s">
        <v>518</v>
      </c>
    </row>
    <row r="168" spans="1:13" ht="25" customHeight="1">
      <c r="A168" s="85"/>
      <c r="B168" s="4" t="s">
        <v>462</v>
      </c>
      <c r="C168" s="4" t="s">
        <v>463</v>
      </c>
      <c r="D168" s="86" t="s">
        <v>574</v>
      </c>
      <c r="E168" s="86"/>
      <c r="F168" s="85" t="s">
        <v>465</v>
      </c>
      <c r="G168" s="85"/>
      <c r="H168" s="85" t="s">
        <v>466</v>
      </c>
      <c r="I168" s="85"/>
      <c r="J168" s="85" t="s">
        <v>467</v>
      </c>
      <c r="K168" s="85"/>
      <c r="L168" s="3" t="s">
        <v>524</v>
      </c>
      <c r="M168" s="3" t="s">
        <v>518</v>
      </c>
    </row>
    <row r="169" spans="1:13" ht="19.55" customHeight="1">
      <c r="A169" s="85"/>
      <c r="B169" s="4" t="s">
        <v>519</v>
      </c>
      <c r="C169" s="4" t="s">
        <v>520</v>
      </c>
      <c r="D169" s="86" t="s">
        <v>521</v>
      </c>
      <c r="E169" s="86"/>
      <c r="F169" s="85" t="s">
        <v>478</v>
      </c>
      <c r="G169" s="85"/>
      <c r="H169" s="85" t="s">
        <v>522</v>
      </c>
      <c r="I169" s="85"/>
      <c r="J169" s="85" t="s">
        <v>480</v>
      </c>
      <c r="K169" s="85"/>
      <c r="L169" s="3" t="s">
        <v>549</v>
      </c>
      <c r="M169" s="3" t="s">
        <v>518</v>
      </c>
    </row>
    <row r="170" spans="1:13" ht="48.4" customHeight="1">
      <c r="A170" s="81" t="s">
        <v>500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25.9" customHeight="1">
      <c r="A171" s="2" t="s">
        <v>490</v>
      </c>
      <c r="B171" s="82" t="s">
        <v>501</v>
      </c>
      <c r="C171" s="82"/>
      <c r="D171" s="82"/>
      <c r="E171" s="82"/>
      <c r="F171" s="82"/>
      <c r="G171" s="82"/>
      <c r="H171" s="82"/>
      <c r="I171" s="82"/>
      <c r="J171" s="82"/>
      <c r="K171" s="83" t="s">
        <v>7</v>
      </c>
      <c r="L171" s="83"/>
      <c r="M171" s="83"/>
    </row>
    <row r="172" spans="1:13" ht="26.2" customHeight="1">
      <c r="A172" s="3" t="s">
        <v>502</v>
      </c>
      <c r="B172" s="84" t="s">
        <v>600</v>
      </c>
      <c r="C172" s="84"/>
      <c r="D172" s="84"/>
      <c r="E172" s="84"/>
      <c r="F172" s="84"/>
      <c r="G172" s="85" t="s">
        <v>492</v>
      </c>
      <c r="H172" s="85"/>
      <c r="I172" s="85" t="s">
        <v>1</v>
      </c>
      <c r="J172" s="85"/>
      <c r="K172" s="85"/>
      <c r="L172" s="85"/>
      <c r="M172" s="85"/>
    </row>
    <row r="173" spans="1:13" ht="26.2" customHeight="1">
      <c r="A173" s="3" t="s">
        <v>504</v>
      </c>
      <c r="B173" s="85">
        <v>10</v>
      </c>
      <c r="C173" s="85"/>
      <c r="D173" s="85"/>
      <c r="E173" s="85"/>
      <c r="F173" s="85"/>
      <c r="G173" s="85" t="s">
        <v>505</v>
      </c>
      <c r="H173" s="85"/>
      <c r="I173" s="85" t="s">
        <v>506</v>
      </c>
      <c r="J173" s="85"/>
      <c r="K173" s="85"/>
      <c r="L173" s="85"/>
      <c r="M173" s="85"/>
    </row>
    <row r="174" spans="1:13" ht="26.2" customHeight="1">
      <c r="A174" s="85" t="s">
        <v>507</v>
      </c>
      <c r="B174" s="79">
        <v>6.12</v>
      </c>
      <c r="C174" s="79"/>
      <c r="D174" s="79"/>
      <c r="E174" s="79"/>
      <c r="F174" s="79"/>
      <c r="G174" s="85" t="s">
        <v>508</v>
      </c>
      <c r="H174" s="85"/>
      <c r="I174" s="79">
        <v>6.12</v>
      </c>
      <c r="J174" s="79"/>
      <c r="K174" s="79"/>
      <c r="L174" s="79"/>
      <c r="M174" s="79"/>
    </row>
    <row r="175" spans="1:13" ht="26.2" customHeight="1">
      <c r="A175" s="85"/>
      <c r="B175" s="79"/>
      <c r="C175" s="79"/>
      <c r="D175" s="79"/>
      <c r="E175" s="79"/>
      <c r="F175" s="79"/>
      <c r="G175" s="85" t="s">
        <v>509</v>
      </c>
      <c r="H175" s="85"/>
      <c r="I175" s="79"/>
      <c r="J175" s="79"/>
      <c r="K175" s="79"/>
      <c r="L175" s="79"/>
      <c r="M175" s="79"/>
    </row>
    <row r="176" spans="1:13" ht="81.400000000000006" customHeight="1">
      <c r="A176" s="3" t="s">
        <v>510</v>
      </c>
      <c r="B176" s="86" t="s">
        <v>601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</row>
    <row r="177" spans="1:13" ht="81.400000000000006" customHeight="1">
      <c r="A177" s="3" t="s">
        <v>496</v>
      </c>
      <c r="B177" s="86" t="s">
        <v>527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</row>
    <row r="178" spans="1:13" ht="81.400000000000006" customHeight="1">
      <c r="A178" s="3" t="s">
        <v>497</v>
      </c>
      <c r="B178" s="86" t="s">
        <v>602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</row>
    <row r="179" spans="1:13" ht="26.2" customHeight="1">
      <c r="A179" s="85" t="s">
        <v>453</v>
      </c>
      <c r="B179" s="3" t="s">
        <v>454</v>
      </c>
      <c r="C179" s="3" t="s">
        <v>455</v>
      </c>
      <c r="D179" s="85" t="s">
        <v>514</v>
      </c>
      <c r="E179" s="85"/>
      <c r="F179" s="85" t="s">
        <v>457</v>
      </c>
      <c r="G179" s="85"/>
      <c r="H179" s="85" t="s">
        <v>458</v>
      </c>
      <c r="I179" s="85"/>
      <c r="J179" s="85" t="s">
        <v>459</v>
      </c>
      <c r="K179" s="85"/>
      <c r="L179" s="3" t="s">
        <v>460</v>
      </c>
      <c r="M179" s="3" t="s">
        <v>461</v>
      </c>
    </row>
    <row r="180" spans="1:13" ht="19.55" customHeight="1">
      <c r="A180" s="85"/>
      <c r="B180" s="4" t="s">
        <v>475</v>
      </c>
      <c r="C180" s="4" t="s">
        <v>484</v>
      </c>
      <c r="D180" s="86" t="s">
        <v>603</v>
      </c>
      <c r="E180" s="86"/>
      <c r="F180" s="85" t="s">
        <v>473</v>
      </c>
      <c r="G180" s="85"/>
      <c r="H180" s="85" t="s">
        <v>486</v>
      </c>
      <c r="I180" s="85"/>
      <c r="J180" s="85" t="s">
        <v>480</v>
      </c>
      <c r="K180" s="85"/>
      <c r="L180" s="3" t="s">
        <v>604</v>
      </c>
      <c r="M180" s="3" t="s">
        <v>469</v>
      </c>
    </row>
    <row r="181" spans="1:13" ht="25" customHeight="1">
      <c r="A181" s="85"/>
      <c r="B181" s="4" t="s">
        <v>470</v>
      </c>
      <c r="C181" s="4" t="s">
        <v>482</v>
      </c>
      <c r="D181" s="86" t="s">
        <v>517</v>
      </c>
      <c r="E181" s="86"/>
      <c r="F181" s="85" t="s">
        <v>478</v>
      </c>
      <c r="G181" s="85"/>
      <c r="H181" s="85" t="s">
        <v>479</v>
      </c>
      <c r="I181" s="85"/>
      <c r="J181" s="85" t="s">
        <v>467</v>
      </c>
      <c r="K181" s="85"/>
      <c r="L181" s="3" t="s">
        <v>481</v>
      </c>
      <c r="M181" s="3" t="s">
        <v>518</v>
      </c>
    </row>
    <row r="182" spans="1:13" ht="19.55" customHeight="1">
      <c r="A182" s="85"/>
      <c r="B182" s="4" t="s">
        <v>519</v>
      </c>
      <c r="C182" s="4" t="s">
        <v>520</v>
      </c>
      <c r="D182" s="86" t="s">
        <v>521</v>
      </c>
      <c r="E182" s="86"/>
      <c r="F182" s="85" t="s">
        <v>478</v>
      </c>
      <c r="G182" s="85"/>
      <c r="H182" s="85" t="s">
        <v>522</v>
      </c>
      <c r="I182" s="85"/>
      <c r="J182" s="85" t="s">
        <v>480</v>
      </c>
      <c r="K182" s="85"/>
      <c r="L182" s="3" t="s">
        <v>605</v>
      </c>
      <c r="M182" s="3" t="s">
        <v>518</v>
      </c>
    </row>
    <row r="183" spans="1:13" ht="25" customHeight="1">
      <c r="A183" s="85"/>
      <c r="B183" s="4" t="s">
        <v>462</v>
      </c>
      <c r="C183" s="4" t="s">
        <v>463</v>
      </c>
      <c r="D183" s="86" t="s">
        <v>574</v>
      </c>
      <c r="E183" s="86"/>
      <c r="F183" s="85" t="s">
        <v>465</v>
      </c>
      <c r="G183" s="85"/>
      <c r="H183" s="85" t="s">
        <v>466</v>
      </c>
      <c r="I183" s="85"/>
      <c r="J183" s="85" t="s">
        <v>467</v>
      </c>
      <c r="K183" s="85"/>
      <c r="L183" s="3" t="s">
        <v>524</v>
      </c>
      <c r="M183" s="3" t="s">
        <v>518</v>
      </c>
    </row>
  </sheetData>
  <sheetProtection formatCells="0" insertHyperlinks="0" autoFilter="0"/>
  <mergeCells count="507">
    <mergeCell ref="A146:A147"/>
    <mergeCell ref="A151:A155"/>
    <mergeCell ref="A160:A161"/>
    <mergeCell ref="A165:A169"/>
    <mergeCell ref="A174:A175"/>
    <mergeCell ref="A179:A183"/>
    <mergeCell ref="B174:F175"/>
    <mergeCell ref="B160:F161"/>
    <mergeCell ref="B146:F147"/>
    <mergeCell ref="D183:E183"/>
    <mergeCell ref="F183:G183"/>
    <mergeCell ref="H183:I183"/>
    <mergeCell ref="J183:K183"/>
    <mergeCell ref="A6:A7"/>
    <mergeCell ref="A11:A15"/>
    <mergeCell ref="A20:A21"/>
    <mergeCell ref="A25:A29"/>
    <mergeCell ref="A34:A35"/>
    <mergeCell ref="A39:A43"/>
    <mergeCell ref="A48:A49"/>
    <mergeCell ref="A53:A57"/>
    <mergeCell ref="A62:A63"/>
    <mergeCell ref="A67:A71"/>
    <mergeCell ref="A76:A77"/>
    <mergeCell ref="A81:A85"/>
    <mergeCell ref="A90:A91"/>
    <mergeCell ref="A95:A99"/>
    <mergeCell ref="A104:A105"/>
    <mergeCell ref="A109:A113"/>
    <mergeCell ref="A118:A119"/>
    <mergeCell ref="A123:A127"/>
    <mergeCell ref="A132:A133"/>
    <mergeCell ref="A137:A141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G174:H174"/>
    <mergeCell ref="I174:M174"/>
    <mergeCell ref="G175:H175"/>
    <mergeCell ref="I175:M175"/>
    <mergeCell ref="B176:M176"/>
    <mergeCell ref="B177:M177"/>
    <mergeCell ref="B178:M178"/>
    <mergeCell ref="D179:E179"/>
    <mergeCell ref="F179:G179"/>
    <mergeCell ref="H179:I179"/>
    <mergeCell ref="J179:K179"/>
    <mergeCell ref="A170:M170"/>
    <mergeCell ref="B171:J171"/>
    <mergeCell ref="K171:M171"/>
    <mergeCell ref="B172:F172"/>
    <mergeCell ref="G172:H172"/>
    <mergeCell ref="I172:M172"/>
    <mergeCell ref="B173:F173"/>
    <mergeCell ref="G173:H173"/>
    <mergeCell ref="I173:M173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B164:M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B159:F159"/>
    <mergeCell ref="G159:H159"/>
    <mergeCell ref="I159:M159"/>
    <mergeCell ref="G160:H160"/>
    <mergeCell ref="I160:M160"/>
    <mergeCell ref="G161:H161"/>
    <mergeCell ref="I161:M161"/>
    <mergeCell ref="B162:M162"/>
    <mergeCell ref="B163:M163"/>
    <mergeCell ref="D155:E155"/>
    <mergeCell ref="F155:G155"/>
    <mergeCell ref="H155:I155"/>
    <mergeCell ref="J155:K155"/>
    <mergeCell ref="A156:M156"/>
    <mergeCell ref="B157:J157"/>
    <mergeCell ref="K157:M157"/>
    <mergeCell ref="B158:F158"/>
    <mergeCell ref="G158:H158"/>
    <mergeCell ref="I158:M158"/>
    <mergeCell ref="D152:E152"/>
    <mergeCell ref="F152:G152"/>
    <mergeCell ref="H152:I152"/>
    <mergeCell ref="J152:K152"/>
    <mergeCell ref="D153:E153"/>
    <mergeCell ref="F153:G153"/>
    <mergeCell ref="H153:I153"/>
    <mergeCell ref="J153:K153"/>
    <mergeCell ref="D154:E154"/>
    <mergeCell ref="F154:G154"/>
    <mergeCell ref="H154:I154"/>
    <mergeCell ref="J154:K154"/>
    <mergeCell ref="G146:H146"/>
    <mergeCell ref="I146:M146"/>
    <mergeCell ref="G147:H147"/>
    <mergeCell ref="I147:M147"/>
    <mergeCell ref="B148:M148"/>
    <mergeCell ref="B149:M149"/>
    <mergeCell ref="B150:M150"/>
    <mergeCell ref="D151:E151"/>
    <mergeCell ref="F151:G151"/>
    <mergeCell ref="H151:I151"/>
    <mergeCell ref="J151:K151"/>
    <mergeCell ref="A142:M142"/>
    <mergeCell ref="B143:J143"/>
    <mergeCell ref="K143:M143"/>
    <mergeCell ref="B144:F144"/>
    <mergeCell ref="G144:H144"/>
    <mergeCell ref="I144:M144"/>
    <mergeCell ref="B145:F145"/>
    <mergeCell ref="G145:H145"/>
    <mergeCell ref="I145:M145"/>
    <mergeCell ref="D139:E139"/>
    <mergeCell ref="F139:G139"/>
    <mergeCell ref="H139:I139"/>
    <mergeCell ref="J139:K139"/>
    <mergeCell ref="D140:E140"/>
    <mergeCell ref="F140:G140"/>
    <mergeCell ref="H140:I140"/>
    <mergeCell ref="J140:K140"/>
    <mergeCell ref="D141:E141"/>
    <mergeCell ref="F141:G141"/>
    <mergeCell ref="H141:I141"/>
    <mergeCell ref="J141:K141"/>
    <mergeCell ref="B136:M136"/>
    <mergeCell ref="D137:E137"/>
    <mergeCell ref="F137:G137"/>
    <mergeCell ref="H137:I137"/>
    <mergeCell ref="J137:K137"/>
    <mergeCell ref="D138:E138"/>
    <mergeCell ref="F138:G138"/>
    <mergeCell ref="H138:I138"/>
    <mergeCell ref="J138:K138"/>
    <mergeCell ref="B131:F131"/>
    <mergeCell ref="G131:H131"/>
    <mergeCell ref="I131:M131"/>
    <mergeCell ref="G132:H132"/>
    <mergeCell ref="I132:M132"/>
    <mergeCell ref="G133:H133"/>
    <mergeCell ref="I133:M133"/>
    <mergeCell ref="B134:M134"/>
    <mergeCell ref="B135:M135"/>
    <mergeCell ref="B132:F133"/>
    <mergeCell ref="D127:E127"/>
    <mergeCell ref="F127:G127"/>
    <mergeCell ref="H127:I127"/>
    <mergeCell ref="J127:K127"/>
    <mergeCell ref="A128:M128"/>
    <mergeCell ref="B129:J129"/>
    <mergeCell ref="K129:M129"/>
    <mergeCell ref="B130:F130"/>
    <mergeCell ref="G130:H130"/>
    <mergeCell ref="I130:M130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D126:E126"/>
    <mergeCell ref="F126:G126"/>
    <mergeCell ref="H126:I126"/>
    <mergeCell ref="J126:K126"/>
    <mergeCell ref="G118:H118"/>
    <mergeCell ref="I118:M118"/>
    <mergeCell ref="G119:H119"/>
    <mergeCell ref="I119:M119"/>
    <mergeCell ref="B120:M120"/>
    <mergeCell ref="B121:M121"/>
    <mergeCell ref="B122:M122"/>
    <mergeCell ref="D123:E123"/>
    <mergeCell ref="F123:G123"/>
    <mergeCell ref="H123:I123"/>
    <mergeCell ref="J123:K123"/>
    <mergeCell ref="B118:F119"/>
    <mergeCell ref="A114:M114"/>
    <mergeCell ref="B115:J115"/>
    <mergeCell ref="K115:M115"/>
    <mergeCell ref="B116:F116"/>
    <mergeCell ref="G116:H116"/>
    <mergeCell ref="I116:M116"/>
    <mergeCell ref="B117:F117"/>
    <mergeCell ref="G117:H117"/>
    <mergeCell ref="I117:M117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B108:M108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B103:F103"/>
    <mergeCell ref="G103:H103"/>
    <mergeCell ref="I103:M103"/>
    <mergeCell ref="G104:H104"/>
    <mergeCell ref="I104:M104"/>
    <mergeCell ref="G105:H105"/>
    <mergeCell ref="I105:M105"/>
    <mergeCell ref="B106:M106"/>
    <mergeCell ref="B107:M107"/>
    <mergeCell ref="B104:F105"/>
    <mergeCell ref="D99:E99"/>
    <mergeCell ref="F99:G99"/>
    <mergeCell ref="H99:I99"/>
    <mergeCell ref="J99:K99"/>
    <mergeCell ref="A100:M100"/>
    <mergeCell ref="B101:J101"/>
    <mergeCell ref="K101:M101"/>
    <mergeCell ref="B102:F102"/>
    <mergeCell ref="G102:H102"/>
    <mergeCell ref="I102:M102"/>
    <mergeCell ref="D96:E96"/>
    <mergeCell ref="F96:G96"/>
    <mergeCell ref="H96:I96"/>
    <mergeCell ref="J96:K96"/>
    <mergeCell ref="D97:E97"/>
    <mergeCell ref="F97:G97"/>
    <mergeCell ref="H97:I97"/>
    <mergeCell ref="J97:K97"/>
    <mergeCell ref="D98:E98"/>
    <mergeCell ref="F98:G98"/>
    <mergeCell ref="H98:I98"/>
    <mergeCell ref="J98:K98"/>
    <mergeCell ref="G90:H90"/>
    <mergeCell ref="I90:M90"/>
    <mergeCell ref="G91:H91"/>
    <mergeCell ref="I91:M91"/>
    <mergeCell ref="B92:M92"/>
    <mergeCell ref="B93:M93"/>
    <mergeCell ref="B94:M94"/>
    <mergeCell ref="D95:E95"/>
    <mergeCell ref="F95:G95"/>
    <mergeCell ref="H95:I95"/>
    <mergeCell ref="J95:K95"/>
    <mergeCell ref="B90:F91"/>
    <mergeCell ref="A86:M86"/>
    <mergeCell ref="B87:J87"/>
    <mergeCell ref="K87:M87"/>
    <mergeCell ref="B88:F88"/>
    <mergeCell ref="G88:H88"/>
    <mergeCell ref="I88:M88"/>
    <mergeCell ref="B89:F89"/>
    <mergeCell ref="G89:H89"/>
    <mergeCell ref="I89:M89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B80:M80"/>
    <mergeCell ref="D81:E81"/>
    <mergeCell ref="F81:G81"/>
    <mergeCell ref="H81:I81"/>
    <mergeCell ref="J81:K81"/>
    <mergeCell ref="D82:E82"/>
    <mergeCell ref="F82:G82"/>
    <mergeCell ref="H82:I82"/>
    <mergeCell ref="J82:K82"/>
    <mergeCell ref="B75:F75"/>
    <mergeCell ref="G75:H75"/>
    <mergeCell ref="I75:M75"/>
    <mergeCell ref="G76:H76"/>
    <mergeCell ref="I76:M76"/>
    <mergeCell ref="G77:H77"/>
    <mergeCell ref="I77:M77"/>
    <mergeCell ref="B78:M78"/>
    <mergeCell ref="B79:M79"/>
    <mergeCell ref="B76:F77"/>
    <mergeCell ref="D71:E71"/>
    <mergeCell ref="F71:G71"/>
    <mergeCell ref="H71:I71"/>
    <mergeCell ref="J71:K71"/>
    <mergeCell ref="A72:M72"/>
    <mergeCell ref="B73:J73"/>
    <mergeCell ref="K73:M73"/>
    <mergeCell ref="B74:F74"/>
    <mergeCell ref="G74:H74"/>
    <mergeCell ref="I74:M74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G62:H62"/>
    <mergeCell ref="I62:M62"/>
    <mergeCell ref="G63:H63"/>
    <mergeCell ref="I63:M63"/>
    <mergeCell ref="B64:M64"/>
    <mergeCell ref="B65:M65"/>
    <mergeCell ref="B66:M66"/>
    <mergeCell ref="D67:E67"/>
    <mergeCell ref="F67:G67"/>
    <mergeCell ref="H67:I67"/>
    <mergeCell ref="J67:K67"/>
    <mergeCell ref="B62:F63"/>
    <mergeCell ref="A58:M58"/>
    <mergeCell ref="B59:J59"/>
    <mergeCell ref="K59:M59"/>
    <mergeCell ref="B60:F60"/>
    <mergeCell ref="G60:H60"/>
    <mergeCell ref="I60:M60"/>
    <mergeCell ref="B61:F61"/>
    <mergeCell ref="G61:H61"/>
    <mergeCell ref="I61:M61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B52:M52"/>
    <mergeCell ref="D53:E53"/>
    <mergeCell ref="F53:G53"/>
    <mergeCell ref="H53:I53"/>
    <mergeCell ref="J53:K53"/>
    <mergeCell ref="D54:E54"/>
    <mergeCell ref="F54:G54"/>
    <mergeCell ref="H54:I54"/>
    <mergeCell ref="J54:K54"/>
    <mergeCell ref="B47:F47"/>
    <mergeCell ref="G47:H47"/>
    <mergeCell ref="I47:M47"/>
    <mergeCell ref="G48:H48"/>
    <mergeCell ref="I48:M48"/>
    <mergeCell ref="G49:H49"/>
    <mergeCell ref="I49:M49"/>
    <mergeCell ref="B50:M50"/>
    <mergeCell ref="B51:M51"/>
    <mergeCell ref="B48:F49"/>
    <mergeCell ref="D43:E43"/>
    <mergeCell ref="F43:G43"/>
    <mergeCell ref="H43:I43"/>
    <mergeCell ref="J43:K43"/>
    <mergeCell ref="A44:M44"/>
    <mergeCell ref="B45:J45"/>
    <mergeCell ref="K45:M45"/>
    <mergeCell ref="B46:F46"/>
    <mergeCell ref="G46:H46"/>
    <mergeCell ref="I46:M46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G34:H34"/>
    <mergeCell ref="I34:M34"/>
    <mergeCell ref="G35:H35"/>
    <mergeCell ref="I35:M35"/>
    <mergeCell ref="B36:M36"/>
    <mergeCell ref="B37:M37"/>
    <mergeCell ref="B38:M38"/>
    <mergeCell ref="D39:E39"/>
    <mergeCell ref="F39:G39"/>
    <mergeCell ref="H39:I39"/>
    <mergeCell ref="J39:K39"/>
    <mergeCell ref="B34:F35"/>
    <mergeCell ref="A30:M30"/>
    <mergeCell ref="B31:J31"/>
    <mergeCell ref="K31:M31"/>
    <mergeCell ref="B32:F32"/>
    <mergeCell ref="G32:H32"/>
    <mergeCell ref="I32:M32"/>
    <mergeCell ref="B33:F33"/>
    <mergeCell ref="G33:H33"/>
    <mergeCell ref="I33:M33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B24:M24"/>
    <mergeCell ref="D25:E25"/>
    <mergeCell ref="F25:G25"/>
    <mergeCell ref="H25:I25"/>
    <mergeCell ref="J25:K25"/>
    <mergeCell ref="D26:E26"/>
    <mergeCell ref="F26:G26"/>
    <mergeCell ref="H26:I26"/>
    <mergeCell ref="J26:K26"/>
    <mergeCell ref="B19:F19"/>
    <mergeCell ref="G19:H19"/>
    <mergeCell ref="I19:M19"/>
    <mergeCell ref="G20:H20"/>
    <mergeCell ref="I20:M20"/>
    <mergeCell ref="G21:H21"/>
    <mergeCell ref="I21:M21"/>
    <mergeCell ref="B22:M22"/>
    <mergeCell ref="B23:M23"/>
    <mergeCell ref="B20:F21"/>
    <mergeCell ref="D15:E15"/>
    <mergeCell ref="F15:G15"/>
    <mergeCell ref="H15:I15"/>
    <mergeCell ref="J15:K15"/>
    <mergeCell ref="A16:M16"/>
    <mergeCell ref="B17:J17"/>
    <mergeCell ref="K17:M17"/>
    <mergeCell ref="B18:F18"/>
    <mergeCell ref="G18:H18"/>
    <mergeCell ref="I18:M18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B6:F7"/>
    <mergeCell ref="A2:M2"/>
    <mergeCell ref="B3:J3"/>
    <mergeCell ref="K3:M3"/>
    <mergeCell ref="B4:F4"/>
    <mergeCell ref="G4:H4"/>
    <mergeCell ref="I4:M4"/>
    <mergeCell ref="B5:F5"/>
    <mergeCell ref="G5:H5"/>
    <mergeCell ref="I5:M5"/>
  </mergeCells>
  <phoneticPr fontId="32" type="noConversion"/>
  <printOptions horizontalCentered="1"/>
  <pageMargins left="0.19599999487400099" right="0.19599999487400099" top="0.19599999487400099" bottom="0.1959999948740009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8" workbookViewId="0">
      <selection activeCell="B29" sqref="B1:M1048576"/>
    </sheetView>
  </sheetViews>
  <sheetFormatPr defaultColWidth="10" defaultRowHeight="14.55"/>
  <cols>
    <col min="1" max="1" width="0.21875" customWidth="1"/>
    <col min="2" max="2" width="23.6640625" customWidth="1"/>
    <col min="3" max="3" width="15.77734375" customWidth="1"/>
    <col min="4" max="4" width="25.109375" customWidth="1"/>
    <col min="5" max="5" width="17.109375" customWidth="1"/>
    <col min="6" max="6" width="16.21875" customWidth="1"/>
    <col min="7" max="7" width="20.44140625" customWidth="1"/>
    <col min="8" max="8" width="21.44140625" customWidth="1"/>
    <col min="9" max="11" width="9.77734375" customWidth="1"/>
  </cols>
  <sheetData>
    <row r="1" spans="1:8" ht="16.350000000000001" customHeight="1">
      <c r="A1" s="5"/>
      <c r="B1" s="6" t="s">
        <v>5</v>
      </c>
    </row>
    <row r="2" spans="1:8" ht="16.350000000000001" customHeight="1"/>
    <row r="3" spans="1:8" ht="40.549999999999997" customHeight="1">
      <c r="B3" s="57" t="s">
        <v>6</v>
      </c>
      <c r="C3" s="57"/>
      <c r="D3" s="57"/>
      <c r="E3" s="57"/>
      <c r="F3" s="57"/>
      <c r="G3" s="57"/>
      <c r="H3" s="57"/>
    </row>
    <row r="4" spans="1:8" ht="23.3" customHeight="1">
      <c r="H4" s="38" t="s">
        <v>7</v>
      </c>
    </row>
    <row r="5" spans="1:8" ht="43.15" customHeight="1">
      <c r="B5" s="58" t="s">
        <v>8</v>
      </c>
      <c r="C5" s="58"/>
      <c r="D5" s="58" t="s">
        <v>9</v>
      </c>
      <c r="E5" s="58"/>
      <c r="F5" s="58"/>
      <c r="G5" s="58"/>
      <c r="H5" s="58"/>
    </row>
    <row r="6" spans="1:8" ht="43.15" customHeight="1">
      <c r="B6" s="39" t="s">
        <v>10</v>
      </c>
      <c r="C6" s="39" t="s">
        <v>11</v>
      </c>
      <c r="D6" s="39" t="s">
        <v>10</v>
      </c>
      <c r="E6" s="39" t="s">
        <v>12</v>
      </c>
      <c r="F6" s="24" t="s">
        <v>13</v>
      </c>
      <c r="G6" s="24" t="s">
        <v>14</v>
      </c>
      <c r="H6" s="24" t="s">
        <v>15</v>
      </c>
    </row>
    <row r="7" spans="1:8" ht="24.2" customHeight="1">
      <c r="B7" s="40" t="s">
        <v>16</v>
      </c>
      <c r="C7" s="50">
        <v>1040.42</v>
      </c>
      <c r="D7" s="40" t="s">
        <v>17</v>
      </c>
      <c r="E7" s="50">
        <f>SUM(E8:E18)</f>
        <v>1040.42</v>
      </c>
      <c r="F7" s="50">
        <f>SUM(F8:F18)</f>
        <v>1040.42</v>
      </c>
      <c r="G7" s="50"/>
      <c r="H7" s="50"/>
    </row>
    <row r="8" spans="1:8" ht="23.3" customHeight="1">
      <c r="B8" s="27" t="s">
        <v>18</v>
      </c>
      <c r="C8" s="41">
        <v>1040.42</v>
      </c>
      <c r="D8" s="27" t="s">
        <v>19</v>
      </c>
      <c r="E8" s="41">
        <v>454.98</v>
      </c>
      <c r="F8" s="41">
        <v>454.98</v>
      </c>
      <c r="G8" s="41"/>
      <c r="H8" s="41"/>
    </row>
    <row r="9" spans="1:8" ht="23.3" customHeight="1">
      <c r="B9" s="27" t="s">
        <v>20</v>
      </c>
      <c r="C9" s="41"/>
      <c r="D9" s="27" t="s">
        <v>21</v>
      </c>
      <c r="E9" s="41">
        <v>46.97</v>
      </c>
      <c r="F9" s="41">
        <v>46.97</v>
      </c>
      <c r="G9" s="41"/>
      <c r="H9" s="41"/>
    </row>
    <row r="10" spans="1:8" ht="23.3" customHeight="1">
      <c r="B10" s="27" t="s">
        <v>22</v>
      </c>
      <c r="C10" s="41"/>
      <c r="D10" s="27" t="s">
        <v>23</v>
      </c>
      <c r="E10" s="41">
        <v>231.44</v>
      </c>
      <c r="F10" s="41">
        <v>231.44</v>
      </c>
      <c r="G10" s="41"/>
      <c r="H10" s="41"/>
    </row>
    <row r="11" spans="1:8" ht="23.3" customHeight="1">
      <c r="B11" s="27"/>
      <c r="C11" s="41"/>
      <c r="D11" s="27" t="s">
        <v>24</v>
      </c>
      <c r="E11" s="41">
        <v>36.43</v>
      </c>
      <c r="F11" s="41">
        <v>36.43</v>
      </c>
      <c r="G11" s="41"/>
      <c r="H11" s="41"/>
    </row>
    <row r="12" spans="1:8" ht="23.3" customHeight="1">
      <c r="B12" s="27"/>
      <c r="C12" s="41"/>
      <c r="D12" s="27" t="s">
        <v>25</v>
      </c>
      <c r="E12" s="41">
        <v>54.07</v>
      </c>
      <c r="F12" s="41">
        <v>54.07</v>
      </c>
      <c r="G12" s="41"/>
      <c r="H12" s="41"/>
    </row>
    <row r="13" spans="1:8" ht="23.3" customHeight="1">
      <c r="B13" s="27"/>
      <c r="C13" s="41"/>
      <c r="D13" s="27" t="s">
        <v>26</v>
      </c>
      <c r="E13" s="41">
        <v>161.19</v>
      </c>
      <c r="F13" s="41">
        <v>161.19</v>
      </c>
      <c r="G13" s="41"/>
      <c r="H13" s="41"/>
    </row>
    <row r="14" spans="1:8" ht="23.3" customHeight="1">
      <c r="B14" s="27"/>
      <c r="C14" s="41"/>
      <c r="D14" s="27" t="s">
        <v>27</v>
      </c>
      <c r="E14" s="41">
        <v>8.1199999999999992</v>
      </c>
      <c r="F14" s="41">
        <v>8.1199999999999992</v>
      </c>
      <c r="G14" s="41"/>
      <c r="H14" s="41"/>
    </row>
    <row r="15" spans="1:8" ht="23.3" customHeight="1">
      <c r="B15" s="27"/>
      <c r="C15" s="41"/>
      <c r="D15" s="27" t="s">
        <v>28</v>
      </c>
      <c r="E15" s="41">
        <v>36.22</v>
      </c>
      <c r="F15" s="41">
        <v>36.22</v>
      </c>
      <c r="G15" s="41"/>
      <c r="H15" s="41"/>
    </row>
    <row r="16" spans="1:8" ht="23.3" customHeight="1">
      <c r="B16" s="27"/>
      <c r="C16" s="41"/>
      <c r="D16" s="27" t="s">
        <v>29</v>
      </c>
      <c r="E16" s="41"/>
      <c r="F16" s="41"/>
      <c r="G16" s="41"/>
      <c r="H16" s="41"/>
    </row>
    <row r="17" spans="2:8" ht="23.3" customHeight="1">
      <c r="B17" s="27"/>
      <c r="C17" s="41"/>
      <c r="D17" s="27" t="s">
        <v>30</v>
      </c>
      <c r="E17" s="41">
        <v>11</v>
      </c>
      <c r="F17" s="41">
        <v>11</v>
      </c>
      <c r="G17" s="41"/>
      <c r="H17" s="41"/>
    </row>
    <row r="18" spans="2:8" ht="23.3" customHeight="1">
      <c r="B18" s="27"/>
      <c r="C18" s="41"/>
      <c r="D18" s="27" t="s">
        <v>31</v>
      </c>
      <c r="E18" s="41"/>
      <c r="F18" s="41"/>
      <c r="G18" s="41"/>
      <c r="H18" s="41"/>
    </row>
    <row r="19" spans="2:8" ht="20.75" customHeight="1">
      <c r="B19" s="4"/>
      <c r="C19" s="51"/>
      <c r="D19" s="4"/>
      <c r="E19" s="51"/>
      <c r="F19" s="51"/>
      <c r="G19" s="51"/>
      <c r="H19" s="51"/>
    </row>
    <row r="20" spans="2:8" ht="22.4" customHeight="1">
      <c r="B20" s="11" t="s">
        <v>32</v>
      </c>
      <c r="C20" s="50"/>
      <c r="D20" s="11" t="s">
        <v>33</v>
      </c>
      <c r="E20" s="51"/>
      <c r="F20" s="51"/>
      <c r="G20" s="51"/>
      <c r="H20" s="51"/>
    </row>
    <row r="21" spans="2:8" ht="21.65" customHeight="1">
      <c r="B21" s="30" t="s">
        <v>34</v>
      </c>
      <c r="C21" s="41"/>
      <c r="D21" s="4"/>
      <c r="E21" s="51"/>
      <c r="F21" s="51"/>
      <c r="G21" s="51"/>
      <c r="H21" s="51"/>
    </row>
    <row r="22" spans="2:8" ht="20.75" customHeight="1">
      <c r="B22" s="30" t="s">
        <v>35</v>
      </c>
      <c r="C22" s="41"/>
      <c r="D22" s="4"/>
      <c r="E22" s="51"/>
      <c r="F22" s="51"/>
      <c r="G22" s="51"/>
      <c r="H22" s="51"/>
    </row>
    <row r="23" spans="2:8" ht="20.75" customHeight="1">
      <c r="B23" s="30" t="s">
        <v>36</v>
      </c>
      <c r="C23" s="41"/>
      <c r="D23" s="4"/>
      <c r="E23" s="51"/>
      <c r="F23" s="51"/>
      <c r="G23" s="51"/>
      <c r="H23" s="51"/>
    </row>
    <row r="24" spans="2:8" ht="20.75" customHeight="1">
      <c r="B24" s="4"/>
      <c r="C24" s="51"/>
      <c r="D24" s="4"/>
      <c r="E24" s="51"/>
      <c r="F24" s="51"/>
      <c r="G24" s="51"/>
      <c r="H24" s="51"/>
    </row>
    <row r="25" spans="2:8" ht="24.2" customHeight="1">
      <c r="B25" s="40" t="s">
        <v>37</v>
      </c>
      <c r="C25" s="50">
        <f>C7</f>
        <v>1040.42</v>
      </c>
      <c r="D25" s="40" t="s">
        <v>38</v>
      </c>
      <c r="E25" s="50">
        <f>E7</f>
        <v>1040.42</v>
      </c>
      <c r="F25" s="50">
        <f>F7</f>
        <v>1040.42</v>
      </c>
      <c r="G25" s="50"/>
      <c r="H25" s="50"/>
    </row>
  </sheetData>
  <sheetProtection formatCells="0" insertHyperlinks="0" autoFilter="0"/>
  <mergeCells count="3">
    <mergeCell ref="B3:H3"/>
    <mergeCell ref="B5:C5"/>
    <mergeCell ref="D5:H5"/>
  </mergeCells>
  <phoneticPr fontId="32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opLeftCell="A4" workbookViewId="0">
      <selection activeCell="B29" sqref="B1:M1048576"/>
    </sheetView>
  </sheetViews>
  <sheetFormatPr defaultColWidth="10" defaultRowHeight="14.55"/>
  <cols>
    <col min="1" max="1" width="0.109375" customWidth="1"/>
    <col min="2" max="2" width="9.77734375" customWidth="1"/>
    <col min="3" max="3" width="40.77734375" customWidth="1"/>
    <col min="4" max="4" width="12.77734375" customWidth="1"/>
    <col min="5" max="5" width="13.109375" customWidth="1"/>
    <col min="6" max="6" width="13.33203125" customWidth="1"/>
  </cols>
  <sheetData>
    <row r="1" spans="1:6" ht="16.350000000000001" customHeight="1">
      <c r="A1" s="5"/>
      <c r="B1" s="6" t="s">
        <v>39</v>
      </c>
      <c r="C1" s="5"/>
      <c r="D1" s="5"/>
      <c r="E1" s="5"/>
      <c r="F1" s="5"/>
    </row>
    <row r="2" spans="1:6" ht="16.350000000000001" customHeight="1">
      <c r="B2" s="62" t="s">
        <v>40</v>
      </c>
      <c r="C2" s="62"/>
      <c r="D2" s="62"/>
      <c r="E2" s="62"/>
      <c r="F2" s="62"/>
    </row>
    <row r="3" spans="1:6" ht="16.350000000000001" customHeight="1">
      <c r="B3" s="62"/>
      <c r="C3" s="62"/>
      <c r="D3" s="62"/>
      <c r="E3" s="62"/>
      <c r="F3" s="62"/>
    </row>
    <row r="4" spans="1:6" ht="16.350000000000001" customHeight="1">
      <c r="B4" s="5"/>
      <c r="C4" s="5"/>
      <c r="D4" s="5"/>
      <c r="E4" s="5"/>
      <c r="F4" s="5"/>
    </row>
    <row r="5" spans="1:6" ht="20.75" customHeight="1">
      <c r="B5" s="5"/>
      <c r="C5" s="5"/>
      <c r="D5" s="5"/>
      <c r="E5" s="5"/>
      <c r="F5" s="23" t="s">
        <v>7</v>
      </c>
    </row>
    <row r="6" spans="1:6" ht="34.5" customHeight="1">
      <c r="B6" s="59" t="s">
        <v>41</v>
      </c>
      <c r="C6" s="59"/>
      <c r="D6" s="59" t="s">
        <v>42</v>
      </c>
      <c r="E6" s="59"/>
      <c r="F6" s="59"/>
    </row>
    <row r="7" spans="1:6" ht="29.2" customHeight="1">
      <c r="B7" s="45" t="s">
        <v>43</v>
      </c>
      <c r="C7" s="45" t="s">
        <v>44</v>
      </c>
      <c r="D7" s="45" t="s">
        <v>45</v>
      </c>
      <c r="E7" s="45" t="s">
        <v>46</v>
      </c>
      <c r="F7" s="45" t="s">
        <v>47</v>
      </c>
    </row>
    <row r="8" spans="1:6" ht="22.4" customHeight="1">
      <c r="B8" s="60" t="s">
        <v>12</v>
      </c>
      <c r="C8" s="60"/>
      <c r="D8" s="48">
        <f t="shared" ref="D8:D41" si="0">E8+F8</f>
        <v>1040.42</v>
      </c>
      <c r="E8" s="48">
        <f>E9+E15+E19+E31+E36+E39+E52+E57+E60+E63</f>
        <v>687.63</v>
      </c>
      <c r="F8" s="48">
        <f>F9+F15+F19+F31+F36+F39+F52+F57+F60+F63</f>
        <v>352.79</v>
      </c>
    </row>
    <row r="9" spans="1:6" ht="20" customHeight="1">
      <c r="B9" s="14" t="s">
        <v>48</v>
      </c>
      <c r="C9" s="47" t="s">
        <v>19</v>
      </c>
      <c r="D9" s="49">
        <f t="shared" si="0"/>
        <v>454.98</v>
      </c>
      <c r="E9" s="49">
        <v>292.95</v>
      </c>
      <c r="F9" s="49">
        <v>162.03</v>
      </c>
    </row>
    <row r="10" spans="1:6" ht="17.25" customHeight="1">
      <c r="B10" s="18" t="s">
        <v>49</v>
      </c>
      <c r="C10" s="13" t="s">
        <v>50</v>
      </c>
      <c r="D10" s="49">
        <f t="shared" si="0"/>
        <v>6</v>
      </c>
      <c r="E10" s="49"/>
      <c r="F10" s="49">
        <v>6</v>
      </c>
    </row>
    <row r="11" spans="1:6" ht="18.95" customHeight="1">
      <c r="B11" s="18" t="s">
        <v>51</v>
      </c>
      <c r="C11" s="13" t="s">
        <v>52</v>
      </c>
      <c r="D11" s="49">
        <f t="shared" si="0"/>
        <v>6</v>
      </c>
      <c r="E11" s="49"/>
      <c r="F11" s="49">
        <v>6</v>
      </c>
    </row>
    <row r="12" spans="1:6" ht="17.25" customHeight="1">
      <c r="B12" s="18" t="s">
        <v>53</v>
      </c>
      <c r="C12" s="13" t="s">
        <v>54</v>
      </c>
      <c r="D12" s="49">
        <f t="shared" si="0"/>
        <v>448.98</v>
      </c>
      <c r="E12" s="49">
        <v>292.95</v>
      </c>
      <c r="F12" s="49">
        <v>156.03</v>
      </c>
    </row>
    <row r="13" spans="1:6" ht="18.95" customHeight="1">
      <c r="B13" s="18" t="s">
        <v>55</v>
      </c>
      <c r="C13" s="13" t="s">
        <v>56</v>
      </c>
      <c r="D13" s="49">
        <f t="shared" si="0"/>
        <v>322.20999999999998</v>
      </c>
      <c r="E13" s="49">
        <v>292.95</v>
      </c>
      <c r="F13" s="49">
        <v>29.26</v>
      </c>
    </row>
    <row r="14" spans="1:6" ht="18.95" customHeight="1">
      <c r="B14" s="18" t="s">
        <v>57</v>
      </c>
      <c r="C14" s="13" t="s">
        <v>58</v>
      </c>
      <c r="D14" s="49">
        <f t="shared" si="0"/>
        <v>126.77</v>
      </c>
      <c r="E14" s="49"/>
      <c r="F14" s="49">
        <v>126.77</v>
      </c>
    </row>
    <row r="15" spans="1:6" ht="20" customHeight="1">
      <c r="B15" s="14" t="s">
        <v>59</v>
      </c>
      <c r="C15" s="47" t="s">
        <v>21</v>
      </c>
      <c r="D15" s="49">
        <f t="shared" si="0"/>
        <v>46.97</v>
      </c>
      <c r="E15" s="49">
        <v>46.97</v>
      </c>
      <c r="F15" s="49"/>
    </row>
    <row r="16" spans="1:6" ht="17.25" customHeight="1">
      <c r="B16" s="18" t="s">
        <v>60</v>
      </c>
      <c r="C16" s="13" t="s">
        <v>61</v>
      </c>
      <c r="D16" s="49">
        <f t="shared" si="0"/>
        <v>46.97</v>
      </c>
      <c r="E16" s="49">
        <v>46.97</v>
      </c>
      <c r="F16" s="49"/>
    </row>
    <row r="17" spans="2:6" ht="18.95" customHeight="1">
      <c r="B17" s="18" t="s">
        <v>62</v>
      </c>
      <c r="C17" s="13" t="s">
        <v>63</v>
      </c>
      <c r="D17" s="49">
        <f t="shared" si="0"/>
        <v>46.97</v>
      </c>
      <c r="E17" s="49">
        <v>46.97</v>
      </c>
      <c r="F17" s="49"/>
    </row>
    <row r="18" spans="2:6" ht="18.95" customHeight="1">
      <c r="B18" s="18" t="s">
        <v>64</v>
      </c>
      <c r="C18" s="13" t="s">
        <v>65</v>
      </c>
      <c r="D18" s="49">
        <f t="shared" si="0"/>
        <v>0</v>
      </c>
      <c r="E18" s="49"/>
      <c r="F18" s="49"/>
    </row>
    <row r="19" spans="2:6" ht="20" customHeight="1">
      <c r="B19" s="14" t="s">
        <v>66</v>
      </c>
      <c r="C19" s="47" t="s">
        <v>23</v>
      </c>
      <c r="D19" s="49">
        <f t="shared" si="0"/>
        <v>231.44</v>
      </c>
      <c r="E19" s="49">
        <v>171.7</v>
      </c>
      <c r="F19" s="49">
        <v>59.74</v>
      </c>
    </row>
    <row r="20" spans="2:6" ht="17.25" customHeight="1">
      <c r="B20" s="18" t="s">
        <v>67</v>
      </c>
      <c r="C20" s="13" t="s">
        <v>68</v>
      </c>
      <c r="D20" s="49">
        <f t="shared" si="0"/>
        <v>46.07</v>
      </c>
      <c r="E20" s="49">
        <v>46.07</v>
      </c>
      <c r="F20" s="49"/>
    </row>
    <row r="21" spans="2:6" ht="18.95" customHeight="1">
      <c r="B21" s="18" t="s">
        <v>69</v>
      </c>
      <c r="C21" s="13" t="s">
        <v>70</v>
      </c>
      <c r="D21" s="49">
        <f t="shared" si="0"/>
        <v>46.07</v>
      </c>
      <c r="E21" s="49">
        <v>46.07</v>
      </c>
      <c r="F21" s="49"/>
    </row>
    <row r="22" spans="2:6" ht="17.25" customHeight="1">
      <c r="B22" s="18" t="s">
        <v>71</v>
      </c>
      <c r="C22" s="13" t="s">
        <v>72</v>
      </c>
      <c r="D22" s="49">
        <f t="shared" si="0"/>
        <v>59.74</v>
      </c>
      <c r="E22" s="49"/>
      <c r="F22" s="49">
        <v>59.74</v>
      </c>
    </row>
    <row r="23" spans="2:6" ht="18.95" customHeight="1">
      <c r="B23" s="18" t="s">
        <v>73</v>
      </c>
      <c r="C23" s="13" t="s">
        <v>74</v>
      </c>
      <c r="D23" s="49">
        <f t="shared" si="0"/>
        <v>59.74</v>
      </c>
      <c r="E23" s="49"/>
      <c r="F23" s="49">
        <v>59.74</v>
      </c>
    </row>
    <row r="24" spans="2:6" ht="17.25" customHeight="1">
      <c r="B24" s="18" t="s">
        <v>75</v>
      </c>
      <c r="C24" s="13" t="s">
        <v>76</v>
      </c>
      <c r="D24" s="49">
        <f t="shared" si="0"/>
        <v>95.79</v>
      </c>
      <c r="E24" s="49">
        <v>95.79</v>
      </c>
      <c r="F24" s="49"/>
    </row>
    <row r="25" spans="2:6" ht="18.95" customHeight="1">
      <c r="B25" s="18" t="s">
        <v>77</v>
      </c>
      <c r="C25" s="13" t="s">
        <v>78</v>
      </c>
      <c r="D25" s="49">
        <f t="shared" si="0"/>
        <v>20.7</v>
      </c>
      <c r="E25" s="49">
        <v>20.7</v>
      </c>
      <c r="F25" s="49"/>
    </row>
    <row r="26" spans="2:6" ht="18.95" customHeight="1">
      <c r="B26" s="18" t="s">
        <v>79</v>
      </c>
      <c r="C26" s="13" t="s">
        <v>80</v>
      </c>
      <c r="D26" s="49">
        <f t="shared" si="0"/>
        <v>8.2799999999999994</v>
      </c>
      <c r="E26" s="49">
        <v>8.2799999999999994</v>
      </c>
      <c r="F26" s="49"/>
    </row>
    <row r="27" spans="2:6" ht="18.95" customHeight="1">
      <c r="B27" s="18" t="s">
        <v>81</v>
      </c>
      <c r="C27" s="13" t="s">
        <v>82</v>
      </c>
      <c r="D27" s="49">
        <f t="shared" si="0"/>
        <v>44.54</v>
      </c>
      <c r="E27" s="49">
        <v>44.54</v>
      </c>
      <c r="F27" s="49"/>
    </row>
    <row r="28" spans="2:6" ht="18.95" customHeight="1">
      <c r="B28" s="18" t="s">
        <v>83</v>
      </c>
      <c r="C28" s="13" t="s">
        <v>84</v>
      </c>
      <c r="D28" s="49">
        <f t="shared" si="0"/>
        <v>22.27</v>
      </c>
      <c r="E28" s="49">
        <v>22.27</v>
      </c>
      <c r="F28" s="49"/>
    </row>
    <row r="29" spans="2:6" ht="17.25" customHeight="1">
      <c r="B29" s="18" t="s">
        <v>85</v>
      </c>
      <c r="C29" s="13" t="s">
        <v>86</v>
      </c>
      <c r="D29" s="49">
        <f t="shared" si="0"/>
        <v>29.84</v>
      </c>
      <c r="E29" s="49">
        <v>29.84</v>
      </c>
      <c r="F29" s="49"/>
    </row>
    <row r="30" spans="2:6" ht="18.95" customHeight="1">
      <c r="B30" s="18" t="s">
        <v>87</v>
      </c>
      <c r="C30" s="13" t="s">
        <v>88</v>
      </c>
      <c r="D30" s="49">
        <f t="shared" si="0"/>
        <v>29.84</v>
      </c>
      <c r="E30" s="49">
        <v>29.84</v>
      </c>
      <c r="F30" s="49"/>
    </row>
    <row r="31" spans="2:6" ht="20" customHeight="1">
      <c r="B31" s="14" t="s">
        <v>89</v>
      </c>
      <c r="C31" s="47" t="s">
        <v>24</v>
      </c>
      <c r="D31" s="49">
        <f t="shared" si="0"/>
        <v>36.43</v>
      </c>
      <c r="E31" s="49">
        <v>36.43</v>
      </c>
      <c r="F31" s="49"/>
    </row>
    <row r="32" spans="2:6" ht="17.25" customHeight="1">
      <c r="B32" s="18" t="s">
        <v>90</v>
      </c>
      <c r="C32" s="13" t="s">
        <v>91</v>
      </c>
      <c r="D32" s="49">
        <f t="shared" si="0"/>
        <v>36.43</v>
      </c>
      <c r="E32" s="49">
        <v>36.43</v>
      </c>
      <c r="F32" s="49"/>
    </row>
    <row r="33" spans="2:6" ht="18.95" customHeight="1">
      <c r="B33" s="18" t="s">
        <v>92</v>
      </c>
      <c r="C33" s="13" t="s">
        <v>93</v>
      </c>
      <c r="D33" s="49">
        <f t="shared" si="0"/>
        <v>15.96</v>
      </c>
      <c r="E33" s="49">
        <v>15.96</v>
      </c>
      <c r="F33" s="49"/>
    </row>
    <row r="34" spans="2:6" ht="18.95" customHeight="1">
      <c r="B34" s="18" t="s">
        <v>94</v>
      </c>
      <c r="C34" s="13" t="s">
        <v>95</v>
      </c>
      <c r="D34" s="49">
        <f t="shared" si="0"/>
        <v>7.71</v>
      </c>
      <c r="E34" s="49">
        <v>7.71</v>
      </c>
      <c r="F34" s="49"/>
    </row>
    <row r="35" spans="2:6" ht="18.95" customHeight="1">
      <c r="B35" s="18" t="s">
        <v>96</v>
      </c>
      <c r="C35" s="13" t="s">
        <v>97</v>
      </c>
      <c r="D35" s="49">
        <f t="shared" si="0"/>
        <v>12.77</v>
      </c>
      <c r="E35" s="49">
        <v>12.77</v>
      </c>
      <c r="F35" s="49"/>
    </row>
    <row r="36" spans="2:6" ht="20" customHeight="1">
      <c r="B36" s="14" t="s">
        <v>98</v>
      </c>
      <c r="C36" s="47" t="s">
        <v>25</v>
      </c>
      <c r="D36" s="49">
        <f t="shared" si="0"/>
        <v>54.07</v>
      </c>
      <c r="E36" s="49">
        <v>54.07</v>
      </c>
      <c r="F36" s="49"/>
    </row>
    <row r="37" spans="2:6" ht="17.25" customHeight="1">
      <c r="B37" s="18" t="s">
        <v>99</v>
      </c>
      <c r="C37" s="13" t="s">
        <v>100</v>
      </c>
      <c r="D37" s="49">
        <f t="shared" si="0"/>
        <v>54.07</v>
      </c>
      <c r="E37" s="49">
        <v>54.07</v>
      </c>
      <c r="F37" s="49"/>
    </row>
    <row r="38" spans="2:6" ht="18.95" customHeight="1">
      <c r="B38" s="18" t="s">
        <v>101</v>
      </c>
      <c r="C38" s="13" t="s">
        <v>102</v>
      </c>
      <c r="D38" s="49">
        <f t="shared" si="0"/>
        <v>54.07</v>
      </c>
      <c r="E38" s="49">
        <v>54.07</v>
      </c>
      <c r="F38" s="49"/>
    </row>
    <row r="39" spans="2:6" ht="20" customHeight="1">
      <c r="B39" s="14" t="s">
        <v>103</v>
      </c>
      <c r="C39" s="47" t="s">
        <v>26</v>
      </c>
      <c r="D39" s="49">
        <f t="shared" si="0"/>
        <v>161.19</v>
      </c>
      <c r="E39" s="49">
        <v>49.29</v>
      </c>
      <c r="F39" s="49">
        <f>F40+F45+F47+F49</f>
        <v>111.9</v>
      </c>
    </row>
    <row r="40" spans="2:6" ht="17.25" customHeight="1">
      <c r="B40" s="18" t="s">
        <v>104</v>
      </c>
      <c r="C40" s="13" t="s">
        <v>105</v>
      </c>
      <c r="D40" s="49">
        <f t="shared" si="0"/>
        <v>49.29</v>
      </c>
      <c r="E40" s="49">
        <v>49.29</v>
      </c>
      <c r="F40" s="49"/>
    </row>
    <row r="41" spans="2:6" ht="18.95" customHeight="1">
      <c r="B41" s="18" t="s">
        <v>106</v>
      </c>
      <c r="C41" s="13" t="s">
        <v>88</v>
      </c>
      <c r="D41" s="49">
        <f t="shared" si="0"/>
        <v>49.29</v>
      </c>
      <c r="E41" s="49">
        <v>49.29</v>
      </c>
      <c r="F41" s="49"/>
    </row>
    <row r="42" spans="2:6" ht="18.95" customHeight="1">
      <c r="B42" s="18" t="s">
        <v>107</v>
      </c>
      <c r="C42" s="13" t="s">
        <v>108</v>
      </c>
      <c r="D42" s="49"/>
      <c r="E42" s="49"/>
      <c r="F42" s="49"/>
    </row>
    <row r="43" spans="2:6" ht="18.95" customHeight="1">
      <c r="B43" s="18" t="s">
        <v>109</v>
      </c>
      <c r="C43" s="13" t="s">
        <v>110</v>
      </c>
      <c r="D43" s="49"/>
      <c r="E43" s="49"/>
      <c r="F43" s="49"/>
    </row>
    <row r="44" spans="2:6" ht="18.95" customHeight="1">
      <c r="B44" s="18" t="s">
        <v>111</v>
      </c>
      <c r="C44" s="13" t="s">
        <v>112</v>
      </c>
      <c r="D44" s="49"/>
      <c r="E44" s="49"/>
      <c r="F44" s="49"/>
    </row>
    <row r="45" spans="2:6" ht="17.25" customHeight="1">
      <c r="B45" s="18" t="s">
        <v>113</v>
      </c>
      <c r="C45" s="13" t="s">
        <v>114</v>
      </c>
      <c r="D45" s="49"/>
      <c r="E45" s="49"/>
      <c r="F45" s="49"/>
    </row>
    <row r="46" spans="2:6" ht="18.95" customHeight="1">
      <c r="B46" s="18" t="s">
        <v>115</v>
      </c>
      <c r="C46" s="13" t="s">
        <v>116</v>
      </c>
      <c r="D46" s="49"/>
      <c r="E46" s="49"/>
      <c r="F46" s="49"/>
    </row>
    <row r="47" spans="2:6" ht="17.25" customHeight="1">
      <c r="B47" s="18" t="s">
        <v>117</v>
      </c>
      <c r="C47" s="13" t="s">
        <v>118</v>
      </c>
      <c r="D47" s="49"/>
      <c r="E47" s="49"/>
      <c r="F47" s="49"/>
    </row>
    <row r="48" spans="2:6" ht="18.95" customHeight="1">
      <c r="B48" s="18" t="s">
        <v>119</v>
      </c>
      <c r="C48" s="13" t="s">
        <v>120</v>
      </c>
      <c r="D48" s="49"/>
      <c r="E48" s="49"/>
      <c r="F48" s="49"/>
    </row>
    <row r="49" spans="2:6" ht="17.25" customHeight="1">
      <c r="B49" s="18" t="s">
        <v>121</v>
      </c>
      <c r="C49" s="13" t="s">
        <v>122</v>
      </c>
      <c r="D49" s="49">
        <f>E49+F49</f>
        <v>111.9</v>
      </c>
      <c r="E49" s="49"/>
      <c r="F49" s="49">
        <v>111.9</v>
      </c>
    </row>
    <row r="50" spans="2:6" ht="18.95" customHeight="1">
      <c r="B50" s="18" t="s">
        <v>123</v>
      </c>
      <c r="C50" s="13" t="s">
        <v>124</v>
      </c>
      <c r="D50" s="49"/>
      <c r="E50" s="49"/>
      <c r="F50" s="49"/>
    </row>
    <row r="51" spans="2:6" ht="18.95" customHeight="1">
      <c r="B51" s="18" t="s">
        <v>125</v>
      </c>
      <c r="C51" s="13" t="s">
        <v>126</v>
      </c>
      <c r="D51" s="49">
        <f>E51+F51</f>
        <v>111.9</v>
      </c>
      <c r="E51" s="49"/>
      <c r="F51" s="49">
        <v>111.9</v>
      </c>
    </row>
    <row r="52" spans="2:6" ht="20" customHeight="1">
      <c r="B52" s="14" t="s">
        <v>127</v>
      </c>
      <c r="C52" s="47" t="s">
        <v>27</v>
      </c>
      <c r="D52" s="49">
        <f>E52+F52</f>
        <v>8.1199999999999992</v>
      </c>
      <c r="E52" s="49"/>
      <c r="F52" s="49">
        <f>F53</f>
        <v>8.1199999999999992</v>
      </c>
    </row>
    <row r="53" spans="2:6" ht="17.25" customHeight="1">
      <c r="B53" s="18" t="s">
        <v>128</v>
      </c>
      <c r="C53" s="13" t="s">
        <v>129</v>
      </c>
      <c r="D53" s="49">
        <f>E53+F53</f>
        <v>8.1199999999999992</v>
      </c>
      <c r="E53" s="49"/>
      <c r="F53" s="49">
        <f>F56</f>
        <v>8.1199999999999992</v>
      </c>
    </row>
    <row r="54" spans="2:6" ht="18.95" customHeight="1">
      <c r="B54" s="18" t="s">
        <v>130</v>
      </c>
      <c r="C54" s="13" t="s">
        <v>131</v>
      </c>
      <c r="D54" s="49"/>
      <c r="E54" s="49"/>
      <c r="F54" s="49"/>
    </row>
    <row r="55" spans="2:6" ht="18.95" customHeight="1">
      <c r="B55" s="18" t="s">
        <v>132</v>
      </c>
      <c r="C55" s="13" t="s">
        <v>133</v>
      </c>
      <c r="D55" s="49"/>
      <c r="E55" s="49"/>
      <c r="F55" s="49"/>
    </row>
    <row r="56" spans="2:6" ht="18.95" customHeight="1">
      <c r="B56" s="18" t="s">
        <v>134</v>
      </c>
      <c r="C56" s="13" t="s">
        <v>135</v>
      </c>
      <c r="D56" s="49">
        <f>E56+F56</f>
        <v>8.1199999999999992</v>
      </c>
      <c r="E56" s="49"/>
      <c r="F56" s="49">
        <v>8.1199999999999992</v>
      </c>
    </row>
    <row r="57" spans="2:6" ht="20" customHeight="1">
      <c r="B57" s="14" t="s">
        <v>136</v>
      </c>
      <c r="C57" s="47" t="s">
        <v>28</v>
      </c>
      <c r="D57" s="49">
        <f>E57+F57</f>
        <v>36.22</v>
      </c>
      <c r="E57" s="49">
        <v>36.22</v>
      </c>
      <c r="F57" s="49"/>
    </row>
    <row r="58" spans="2:6" ht="17.25" customHeight="1">
      <c r="B58" s="18" t="s">
        <v>137</v>
      </c>
      <c r="C58" s="13" t="s">
        <v>138</v>
      </c>
      <c r="D58" s="49">
        <f>E58+F58</f>
        <v>36.22</v>
      </c>
      <c r="E58" s="49">
        <v>36.22</v>
      </c>
      <c r="F58" s="49"/>
    </row>
    <row r="59" spans="2:6" ht="18.95" customHeight="1">
      <c r="B59" s="18" t="s">
        <v>139</v>
      </c>
      <c r="C59" s="13" t="s">
        <v>140</v>
      </c>
      <c r="D59" s="49">
        <f>E59+F59</f>
        <v>36.22</v>
      </c>
      <c r="E59" s="49">
        <v>36.22</v>
      </c>
      <c r="F59" s="49"/>
    </row>
    <row r="60" spans="2:6" ht="20" customHeight="1">
      <c r="B60" s="14" t="s">
        <v>141</v>
      </c>
      <c r="C60" s="47" t="s">
        <v>29</v>
      </c>
      <c r="D60" s="49"/>
      <c r="E60" s="49"/>
      <c r="F60" s="49"/>
    </row>
    <row r="61" spans="2:6" ht="17.25" customHeight="1">
      <c r="B61" s="18" t="s">
        <v>142</v>
      </c>
      <c r="C61" s="13" t="s">
        <v>143</v>
      </c>
      <c r="D61" s="49"/>
      <c r="E61" s="49"/>
      <c r="F61" s="49"/>
    </row>
    <row r="62" spans="2:6" ht="18.95" customHeight="1">
      <c r="B62" s="18" t="s">
        <v>144</v>
      </c>
      <c r="C62" s="13" t="s">
        <v>145</v>
      </c>
      <c r="D62" s="49"/>
      <c r="E62" s="49"/>
      <c r="F62" s="49"/>
    </row>
    <row r="63" spans="2:6" ht="20" customHeight="1">
      <c r="B63" s="14" t="s">
        <v>146</v>
      </c>
      <c r="C63" s="47" t="s">
        <v>30</v>
      </c>
      <c r="D63" s="49">
        <f>E63+F63</f>
        <v>11</v>
      </c>
      <c r="E63" s="49"/>
      <c r="F63" s="49">
        <v>11</v>
      </c>
    </row>
    <row r="64" spans="2:6" ht="17.25" customHeight="1">
      <c r="B64" s="18" t="s">
        <v>147</v>
      </c>
      <c r="C64" s="13" t="s">
        <v>148</v>
      </c>
      <c r="D64" s="49">
        <f>E64+F64</f>
        <v>11</v>
      </c>
      <c r="E64" s="49"/>
      <c r="F64" s="49">
        <v>11</v>
      </c>
    </row>
    <row r="65" spans="2:6" ht="18.95" customHeight="1">
      <c r="B65" s="18" t="s">
        <v>149</v>
      </c>
      <c r="C65" s="13" t="s">
        <v>150</v>
      </c>
      <c r="D65" s="49">
        <f>E65+F65</f>
        <v>11</v>
      </c>
      <c r="E65" s="49"/>
      <c r="F65" s="49">
        <v>11</v>
      </c>
    </row>
    <row r="66" spans="2:6" ht="23.3" customHeight="1">
      <c r="B66" s="61"/>
      <c r="C66" s="61"/>
      <c r="D66" s="61"/>
      <c r="E66" s="61"/>
      <c r="F66" s="61"/>
    </row>
  </sheetData>
  <sheetProtection formatCells="0" insertHyperlinks="0" autoFilter="0"/>
  <mergeCells count="5">
    <mergeCell ref="B6:C6"/>
    <mergeCell ref="D6:F6"/>
    <mergeCell ref="B8:C8"/>
    <mergeCell ref="B66:F66"/>
    <mergeCell ref="B2:F3"/>
  </mergeCells>
  <phoneticPr fontId="32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workbookViewId="0">
      <selection activeCell="B29" sqref="B1:M1048576"/>
    </sheetView>
  </sheetViews>
  <sheetFormatPr defaultColWidth="10" defaultRowHeight="14.55"/>
  <cols>
    <col min="1" max="1" width="0.21875" customWidth="1"/>
    <col min="2" max="2" width="12.77734375" customWidth="1"/>
    <col min="3" max="3" width="36.109375" customWidth="1"/>
    <col min="4" max="4" width="17.109375" customWidth="1"/>
    <col min="5" max="5" width="16.44140625" customWidth="1"/>
    <col min="6" max="6" width="17.44140625" customWidth="1"/>
  </cols>
  <sheetData>
    <row r="1" spans="1:6" ht="18.149999999999999" customHeight="1">
      <c r="A1" s="5"/>
      <c r="B1" s="46" t="s">
        <v>151</v>
      </c>
      <c r="C1" s="42"/>
      <c r="D1" s="42"/>
      <c r="E1" s="42"/>
      <c r="F1" s="42"/>
    </row>
    <row r="2" spans="1:6" ht="16.350000000000001" customHeight="1">
      <c r="B2" s="65" t="s">
        <v>152</v>
      </c>
      <c r="C2" s="65"/>
      <c r="D2" s="65"/>
      <c r="E2" s="65"/>
      <c r="F2" s="65"/>
    </row>
    <row r="3" spans="1:6" ht="16.350000000000001" customHeight="1">
      <c r="B3" s="65"/>
      <c r="C3" s="65"/>
      <c r="D3" s="65"/>
      <c r="E3" s="65"/>
      <c r="F3" s="65"/>
    </row>
    <row r="4" spans="1:6" ht="16.350000000000001" customHeight="1">
      <c r="B4" s="42"/>
      <c r="C4" s="42"/>
      <c r="D4" s="42"/>
      <c r="E4" s="42"/>
      <c r="F4" s="42"/>
    </row>
    <row r="5" spans="1:6" ht="20" customHeight="1">
      <c r="B5" s="42"/>
      <c r="C5" s="42"/>
      <c r="D5" s="42"/>
      <c r="E5" s="42"/>
      <c r="F5" s="23" t="s">
        <v>7</v>
      </c>
    </row>
    <row r="6" spans="1:6" ht="36.15" customHeight="1">
      <c r="B6" s="63" t="s">
        <v>153</v>
      </c>
      <c r="C6" s="63"/>
      <c r="D6" s="63" t="s">
        <v>154</v>
      </c>
      <c r="E6" s="63"/>
      <c r="F6" s="63"/>
    </row>
    <row r="7" spans="1:6" ht="27.55" customHeight="1">
      <c r="B7" s="44" t="s">
        <v>155</v>
      </c>
      <c r="C7" s="44" t="s">
        <v>44</v>
      </c>
      <c r="D7" s="44" t="s">
        <v>45</v>
      </c>
      <c r="E7" s="44" t="s">
        <v>156</v>
      </c>
      <c r="F7" s="44" t="s">
        <v>157</v>
      </c>
    </row>
    <row r="8" spans="1:6" ht="20" customHeight="1">
      <c r="B8" s="64" t="s">
        <v>12</v>
      </c>
      <c r="C8" s="64"/>
      <c r="D8" s="21">
        <v>687.63</v>
      </c>
      <c r="E8" s="21">
        <v>590.83000000000004</v>
      </c>
      <c r="F8" s="21">
        <v>96.8</v>
      </c>
    </row>
    <row r="9" spans="1:6" ht="20" customHeight="1">
      <c r="B9" s="14" t="s">
        <v>158</v>
      </c>
      <c r="C9" s="47" t="s">
        <v>159</v>
      </c>
      <c r="D9" s="22">
        <v>543.58000000000004</v>
      </c>
      <c r="E9" s="22">
        <v>543.58000000000004</v>
      </c>
      <c r="F9" s="22"/>
    </row>
    <row r="10" spans="1:6" ht="18.95" customHeight="1">
      <c r="B10" s="18" t="s">
        <v>160</v>
      </c>
      <c r="C10" s="13" t="s">
        <v>161</v>
      </c>
      <c r="D10" s="22">
        <v>114.86</v>
      </c>
      <c r="E10" s="22">
        <v>114.86</v>
      </c>
      <c r="F10" s="22"/>
    </row>
    <row r="11" spans="1:6" ht="18.95" customHeight="1">
      <c r="B11" s="18" t="s">
        <v>162</v>
      </c>
      <c r="C11" s="13" t="s">
        <v>163</v>
      </c>
      <c r="D11" s="22">
        <v>70.709999999999994</v>
      </c>
      <c r="E11" s="22">
        <v>70.709999999999994</v>
      </c>
      <c r="F11" s="22"/>
    </row>
    <row r="12" spans="1:6" ht="18.95" customHeight="1">
      <c r="B12" s="18" t="s">
        <v>164</v>
      </c>
      <c r="C12" s="13" t="s">
        <v>165</v>
      </c>
      <c r="D12" s="22">
        <v>94.08</v>
      </c>
      <c r="E12" s="22">
        <v>94.08</v>
      </c>
      <c r="F12" s="22"/>
    </row>
    <row r="13" spans="1:6" ht="18.95" customHeight="1">
      <c r="B13" s="18" t="s">
        <v>166</v>
      </c>
      <c r="C13" s="13" t="s">
        <v>167</v>
      </c>
      <c r="D13" s="22">
        <v>124.47</v>
      </c>
      <c r="E13" s="22">
        <v>124.47</v>
      </c>
      <c r="F13" s="22"/>
    </row>
    <row r="14" spans="1:6" ht="18.95" customHeight="1">
      <c r="B14" s="18" t="s">
        <v>168</v>
      </c>
      <c r="C14" s="13" t="s">
        <v>169</v>
      </c>
      <c r="D14" s="22">
        <v>44.54</v>
      </c>
      <c r="E14" s="22">
        <v>44.54</v>
      </c>
      <c r="F14" s="22"/>
    </row>
    <row r="15" spans="1:6" ht="18.95" customHeight="1">
      <c r="B15" s="18" t="s">
        <v>170</v>
      </c>
      <c r="C15" s="13" t="s">
        <v>171</v>
      </c>
      <c r="D15" s="22">
        <v>22.27</v>
      </c>
      <c r="E15" s="22">
        <v>22.27</v>
      </c>
      <c r="F15" s="22"/>
    </row>
    <row r="16" spans="1:6" ht="18.95" customHeight="1">
      <c r="B16" s="18" t="s">
        <v>172</v>
      </c>
      <c r="C16" s="13" t="s">
        <v>173</v>
      </c>
      <c r="D16" s="22">
        <v>23.66</v>
      </c>
      <c r="E16" s="22">
        <v>23.66</v>
      </c>
      <c r="F16" s="22"/>
    </row>
    <row r="17" spans="2:6" ht="18.95" customHeight="1">
      <c r="B17" s="18" t="s">
        <v>174</v>
      </c>
      <c r="C17" s="13" t="s">
        <v>175</v>
      </c>
      <c r="D17" s="22">
        <v>5.01</v>
      </c>
      <c r="E17" s="22">
        <v>5.01</v>
      </c>
      <c r="F17" s="22"/>
    </row>
    <row r="18" spans="2:6" ht="18.95" customHeight="1">
      <c r="B18" s="18" t="s">
        <v>176</v>
      </c>
      <c r="C18" s="13" t="s">
        <v>177</v>
      </c>
      <c r="D18" s="22">
        <v>36.22</v>
      </c>
      <c r="E18" s="22">
        <v>36.22</v>
      </c>
      <c r="F18" s="22"/>
    </row>
    <row r="19" spans="2:6" ht="18.95" customHeight="1">
      <c r="B19" s="18" t="s">
        <v>178</v>
      </c>
      <c r="C19" s="13" t="s">
        <v>179</v>
      </c>
      <c r="D19" s="22">
        <v>7.76</v>
      </c>
      <c r="E19" s="22">
        <v>7.76</v>
      </c>
      <c r="F19" s="22"/>
    </row>
    <row r="20" spans="2:6" ht="20" customHeight="1">
      <c r="B20" s="14" t="s">
        <v>180</v>
      </c>
      <c r="C20" s="47" t="s">
        <v>181</v>
      </c>
      <c r="D20" s="22">
        <v>109.58</v>
      </c>
      <c r="E20" s="22">
        <v>12.78</v>
      </c>
      <c r="F20" s="22">
        <v>96.8</v>
      </c>
    </row>
    <row r="21" spans="2:6" ht="18.95" customHeight="1">
      <c r="B21" s="18" t="s">
        <v>182</v>
      </c>
      <c r="C21" s="13" t="s">
        <v>183</v>
      </c>
      <c r="D21" s="22">
        <v>61.72</v>
      </c>
      <c r="E21" s="22"/>
      <c r="F21" s="22">
        <v>61.72</v>
      </c>
    </row>
    <row r="22" spans="2:6" ht="18.95" customHeight="1">
      <c r="B22" s="18" t="s">
        <v>184</v>
      </c>
      <c r="C22" s="13" t="s">
        <v>185</v>
      </c>
      <c r="D22" s="22">
        <v>1.2</v>
      </c>
      <c r="E22" s="22"/>
      <c r="F22" s="22">
        <v>1.2</v>
      </c>
    </row>
    <row r="23" spans="2:6" ht="18.95" customHeight="1">
      <c r="B23" s="18" t="s">
        <v>186</v>
      </c>
      <c r="C23" s="13" t="s">
        <v>187</v>
      </c>
      <c r="D23" s="22">
        <v>5</v>
      </c>
      <c r="E23" s="22"/>
      <c r="F23" s="22">
        <v>5</v>
      </c>
    </row>
    <row r="24" spans="2:6" ht="18.95" customHeight="1">
      <c r="B24" s="18" t="s">
        <v>188</v>
      </c>
      <c r="C24" s="13" t="s">
        <v>189</v>
      </c>
      <c r="D24" s="22">
        <v>3.2</v>
      </c>
      <c r="E24" s="22"/>
      <c r="F24" s="22">
        <v>3.2</v>
      </c>
    </row>
    <row r="25" spans="2:6" ht="18.95" customHeight="1">
      <c r="B25" s="18" t="s">
        <v>190</v>
      </c>
      <c r="C25" s="13" t="s">
        <v>191</v>
      </c>
      <c r="D25" s="22">
        <v>3</v>
      </c>
      <c r="E25" s="22"/>
      <c r="F25" s="22">
        <v>3</v>
      </c>
    </row>
    <row r="26" spans="2:6" ht="18.95" customHeight="1">
      <c r="B26" s="18" t="s">
        <v>192</v>
      </c>
      <c r="C26" s="13" t="s">
        <v>193</v>
      </c>
      <c r="D26" s="22">
        <v>4.2699999999999996</v>
      </c>
      <c r="E26" s="22"/>
      <c r="F26" s="22">
        <v>4.2699999999999996</v>
      </c>
    </row>
    <row r="27" spans="2:6" ht="18.95" customHeight="1">
      <c r="B27" s="18" t="s">
        <v>194</v>
      </c>
      <c r="C27" s="13" t="s">
        <v>195</v>
      </c>
      <c r="D27" s="22">
        <v>6.41</v>
      </c>
      <c r="E27" s="22"/>
      <c r="F27" s="22">
        <v>6.41</v>
      </c>
    </row>
    <row r="28" spans="2:6" ht="18.95" customHeight="1">
      <c r="B28" s="18" t="s">
        <v>196</v>
      </c>
      <c r="C28" s="13" t="s">
        <v>197</v>
      </c>
      <c r="D28" s="22">
        <v>12</v>
      </c>
      <c r="E28" s="22"/>
      <c r="F28" s="22">
        <v>12</v>
      </c>
    </row>
    <row r="29" spans="2:6" ht="18.95" customHeight="1">
      <c r="B29" s="18" t="s">
        <v>198</v>
      </c>
      <c r="C29" s="13" t="s">
        <v>199</v>
      </c>
      <c r="D29" s="22">
        <v>12.78</v>
      </c>
      <c r="E29" s="22">
        <v>12.78</v>
      </c>
      <c r="F29" s="22"/>
    </row>
    <row r="30" spans="2:6" ht="20" customHeight="1">
      <c r="B30" s="14" t="s">
        <v>200</v>
      </c>
      <c r="C30" s="47" t="s">
        <v>201</v>
      </c>
      <c r="D30" s="22">
        <v>34.47</v>
      </c>
      <c r="E30" s="22">
        <v>34.47</v>
      </c>
      <c r="F30" s="22"/>
    </row>
    <row r="31" spans="2:6" ht="18.95" customHeight="1">
      <c r="B31" s="18" t="s">
        <v>202</v>
      </c>
      <c r="C31" s="13" t="s">
        <v>203</v>
      </c>
      <c r="D31" s="22">
        <v>28.98</v>
      </c>
      <c r="E31" s="22">
        <v>28.98</v>
      </c>
      <c r="F31" s="22"/>
    </row>
    <row r="32" spans="2:6" ht="18.95" customHeight="1">
      <c r="B32" s="18" t="s">
        <v>204</v>
      </c>
      <c r="C32" s="13" t="s">
        <v>205</v>
      </c>
      <c r="D32" s="22">
        <v>5.49</v>
      </c>
      <c r="E32" s="22">
        <v>5.49</v>
      </c>
      <c r="F32" s="22"/>
    </row>
  </sheetData>
  <sheetProtection formatCells="0" insertHyperlinks="0" autoFilter="0"/>
  <mergeCells count="4">
    <mergeCell ref="B6:C6"/>
    <mergeCell ref="D6:F6"/>
    <mergeCell ref="B8:C8"/>
    <mergeCell ref="B2:F3"/>
  </mergeCells>
  <phoneticPr fontId="32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B29" sqref="B1:M1048576"/>
    </sheetView>
  </sheetViews>
  <sheetFormatPr defaultColWidth="10" defaultRowHeight="14.55"/>
  <cols>
    <col min="1" max="1" width="0.33203125" customWidth="1"/>
    <col min="2" max="2" width="20.6640625" customWidth="1"/>
    <col min="3" max="3" width="19.33203125" customWidth="1"/>
    <col min="4" max="4" width="16.44140625" customWidth="1"/>
    <col min="5" max="5" width="18.88671875" customWidth="1"/>
    <col min="6" max="6" width="17.77734375" customWidth="1"/>
    <col min="7" max="7" width="17.21875" customWidth="1"/>
  </cols>
  <sheetData>
    <row r="1" spans="1:7" ht="16.350000000000001" customHeight="1">
      <c r="A1" s="5"/>
      <c r="B1" s="6" t="s">
        <v>206</v>
      </c>
    </row>
    <row r="2" spans="1:7" ht="16.350000000000001" customHeight="1">
      <c r="B2" s="62" t="s">
        <v>207</v>
      </c>
      <c r="C2" s="62"/>
      <c r="D2" s="62"/>
      <c r="E2" s="62"/>
      <c r="F2" s="62"/>
      <c r="G2" s="62"/>
    </row>
    <row r="3" spans="1:7" ht="16.350000000000001" customHeight="1">
      <c r="B3" s="62"/>
      <c r="C3" s="62"/>
      <c r="D3" s="62"/>
      <c r="E3" s="62"/>
      <c r="F3" s="62"/>
      <c r="G3" s="62"/>
    </row>
    <row r="4" spans="1:7" ht="16.350000000000001" customHeight="1">
      <c r="B4" s="62"/>
      <c r="C4" s="62"/>
      <c r="D4" s="62"/>
      <c r="E4" s="62"/>
      <c r="F4" s="62"/>
      <c r="G4" s="62"/>
    </row>
    <row r="5" spans="1:7" ht="20.75" customHeight="1">
      <c r="G5" s="23" t="s">
        <v>7</v>
      </c>
    </row>
    <row r="6" spans="1:7" ht="38.9" customHeight="1">
      <c r="B6" s="59" t="s">
        <v>42</v>
      </c>
      <c r="C6" s="59"/>
      <c r="D6" s="59"/>
      <c r="E6" s="59"/>
      <c r="F6" s="59"/>
      <c r="G6" s="59"/>
    </row>
    <row r="7" spans="1:7" ht="36.15" customHeight="1">
      <c r="B7" s="59" t="s">
        <v>12</v>
      </c>
      <c r="C7" s="59" t="s">
        <v>208</v>
      </c>
      <c r="D7" s="59" t="s">
        <v>209</v>
      </c>
      <c r="E7" s="59"/>
      <c r="F7" s="59"/>
      <c r="G7" s="59" t="s">
        <v>210</v>
      </c>
    </row>
    <row r="8" spans="1:7" ht="36.15" customHeight="1">
      <c r="B8" s="59"/>
      <c r="C8" s="59"/>
      <c r="D8" s="45" t="s">
        <v>211</v>
      </c>
      <c r="E8" s="45" t="s">
        <v>212</v>
      </c>
      <c r="F8" s="45" t="s">
        <v>213</v>
      </c>
      <c r="G8" s="59"/>
    </row>
    <row r="9" spans="1:7" ht="25.9" customHeight="1">
      <c r="B9" s="17">
        <v>12</v>
      </c>
      <c r="C9" s="17"/>
      <c r="D9" s="17">
        <v>12</v>
      </c>
      <c r="E9" s="17"/>
      <c r="F9" s="17">
        <v>12</v>
      </c>
      <c r="G9" s="17"/>
    </row>
  </sheetData>
  <sheetProtection formatCells="0" insertHyperlinks="0" autoFilter="0"/>
  <mergeCells count="6">
    <mergeCell ref="B2:G4"/>
    <mergeCell ref="B6:G6"/>
    <mergeCell ref="D7:F7"/>
    <mergeCell ref="B7:B8"/>
    <mergeCell ref="C7:C8"/>
    <mergeCell ref="G7:G8"/>
  </mergeCells>
  <phoneticPr fontId="32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workbookViewId="0">
      <selection activeCell="B29" sqref="B1:M1048576"/>
    </sheetView>
  </sheetViews>
  <sheetFormatPr defaultColWidth="10" defaultRowHeight="14.55"/>
  <cols>
    <col min="1" max="1" width="0.33203125" customWidth="1"/>
    <col min="2" max="2" width="11.44140625" customWidth="1"/>
    <col min="3" max="3" width="36.44140625" customWidth="1"/>
    <col min="4" max="4" width="15.33203125" customWidth="1"/>
    <col min="5" max="5" width="14.77734375" customWidth="1"/>
    <col min="6" max="6" width="15.33203125" customWidth="1"/>
  </cols>
  <sheetData>
    <row r="1" spans="1:6" ht="16.350000000000001" customHeight="1">
      <c r="A1" s="5"/>
      <c r="B1" s="43" t="s">
        <v>214</v>
      </c>
      <c r="C1" s="42"/>
      <c r="D1" s="42"/>
      <c r="E1" s="42"/>
      <c r="F1" s="42"/>
    </row>
    <row r="2" spans="1:6" ht="25" customHeight="1">
      <c r="B2" s="65" t="s">
        <v>215</v>
      </c>
      <c r="C2" s="65"/>
      <c r="D2" s="65"/>
      <c r="E2" s="65"/>
      <c r="F2" s="65"/>
    </row>
    <row r="3" spans="1:6" ht="26.65" customHeight="1">
      <c r="B3" s="65"/>
      <c r="C3" s="65"/>
      <c r="D3" s="65"/>
      <c r="E3" s="65"/>
      <c r="F3" s="65"/>
    </row>
    <row r="4" spans="1:6" ht="16.350000000000001" customHeight="1">
      <c r="B4" s="42"/>
      <c r="C4" s="42"/>
      <c r="D4" s="42"/>
      <c r="E4" s="42"/>
      <c r="F4" s="42"/>
    </row>
    <row r="5" spans="1:6" ht="21.65" customHeight="1">
      <c r="B5" s="42"/>
      <c r="C5" s="42"/>
      <c r="D5" s="42"/>
      <c r="E5" s="42"/>
      <c r="F5" s="23" t="s">
        <v>7</v>
      </c>
    </row>
    <row r="6" spans="1:6" ht="33.6" customHeight="1">
      <c r="B6" s="63" t="s">
        <v>43</v>
      </c>
      <c r="C6" s="63" t="s">
        <v>44</v>
      </c>
      <c r="D6" s="63" t="s">
        <v>216</v>
      </c>
      <c r="E6" s="63"/>
      <c r="F6" s="63"/>
    </row>
    <row r="7" spans="1:6" ht="31.2" customHeight="1">
      <c r="B7" s="63"/>
      <c r="C7" s="63"/>
      <c r="D7" s="44" t="s">
        <v>45</v>
      </c>
      <c r="E7" s="44" t="s">
        <v>46</v>
      </c>
      <c r="F7" s="44" t="s">
        <v>47</v>
      </c>
    </row>
    <row r="8" spans="1:6" ht="20.75" customHeight="1">
      <c r="B8" s="64" t="s">
        <v>12</v>
      </c>
      <c r="C8" s="64"/>
      <c r="D8" s="21"/>
      <c r="E8" s="21"/>
      <c r="F8" s="21"/>
    </row>
    <row r="9" spans="1:6">
      <c r="B9" t="s">
        <v>217</v>
      </c>
    </row>
  </sheetData>
  <sheetProtection formatCells="0" insertHyperlinks="0" autoFilter="0"/>
  <mergeCells count="5">
    <mergeCell ref="D6:F6"/>
    <mergeCell ref="B8:C8"/>
    <mergeCell ref="B6:B7"/>
    <mergeCell ref="C6:C7"/>
    <mergeCell ref="B2:F3"/>
  </mergeCells>
  <phoneticPr fontId="32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activeCell="B29" sqref="B1:M1048576"/>
    </sheetView>
  </sheetViews>
  <sheetFormatPr defaultColWidth="10" defaultRowHeight="14.55"/>
  <cols>
    <col min="1" max="1" width="0.88671875" customWidth="1"/>
    <col min="2" max="2" width="0.109375" customWidth="1"/>
    <col min="3" max="3" width="26" customWidth="1"/>
    <col min="4" max="4" width="16.88671875" customWidth="1"/>
    <col min="5" max="5" width="26.6640625" customWidth="1"/>
    <col min="6" max="6" width="17.33203125" customWidth="1"/>
    <col min="7" max="8" width="9.77734375" customWidth="1"/>
  </cols>
  <sheetData>
    <row r="1" spans="1:6" ht="16.350000000000001" customHeight="1">
      <c r="A1" s="5"/>
      <c r="C1" s="6" t="s">
        <v>218</v>
      </c>
    </row>
    <row r="2" spans="1:6" ht="16.350000000000001" customHeight="1">
      <c r="C2" s="57" t="s">
        <v>219</v>
      </c>
      <c r="D2" s="57"/>
      <c r="E2" s="57"/>
      <c r="F2" s="57"/>
    </row>
    <row r="3" spans="1:6" ht="16.350000000000001" customHeight="1">
      <c r="C3" s="57"/>
      <c r="D3" s="57"/>
      <c r="E3" s="57"/>
      <c r="F3" s="57"/>
    </row>
    <row r="4" spans="1:6" ht="16.350000000000001" customHeight="1"/>
    <row r="5" spans="1:6" ht="23.3" customHeight="1">
      <c r="F5" s="38" t="s">
        <v>7</v>
      </c>
    </row>
    <row r="6" spans="1:6" ht="34.5" customHeight="1">
      <c r="C6" s="66" t="s">
        <v>8</v>
      </c>
      <c r="D6" s="66"/>
      <c r="E6" s="66" t="s">
        <v>9</v>
      </c>
      <c r="F6" s="66"/>
    </row>
    <row r="7" spans="1:6" ht="32.85" customHeight="1">
      <c r="C7" s="39" t="s">
        <v>10</v>
      </c>
      <c r="D7" s="39" t="s">
        <v>11</v>
      </c>
      <c r="E7" s="39" t="s">
        <v>10</v>
      </c>
      <c r="F7" s="39" t="s">
        <v>11</v>
      </c>
    </row>
    <row r="8" spans="1:6" ht="25" customHeight="1">
      <c r="C8" s="40" t="s">
        <v>12</v>
      </c>
      <c r="D8" s="41">
        <f>D9</f>
        <v>1040.42</v>
      </c>
      <c r="E8" s="40" t="s">
        <v>12</v>
      </c>
      <c r="F8" s="41">
        <f>SUM(F9:F19)</f>
        <v>1040.42</v>
      </c>
    </row>
    <row r="9" spans="1:6" ht="20.75" customHeight="1">
      <c r="B9" s="42" t="s">
        <v>220</v>
      </c>
      <c r="C9" s="27" t="s">
        <v>18</v>
      </c>
      <c r="D9" s="41">
        <v>1040.42</v>
      </c>
      <c r="E9" s="27" t="s">
        <v>19</v>
      </c>
      <c r="F9" s="41">
        <v>454.98</v>
      </c>
    </row>
    <row r="10" spans="1:6" ht="20.75" customHeight="1">
      <c r="B10" s="42" t="s">
        <v>221</v>
      </c>
      <c r="C10" s="27" t="s">
        <v>20</v>
      </c>
      <c r="D10" s="41"/>
      <c r="E10" s="27" t="s">
        <v>21</v>
      </c>
      <c r="F10" s="41">
        <v>46.97</v>
      </c>
    </row>
    <row r="11" spans="1:6" ht="20.75" customHeight="1">
      <c r="B11" s="42"/>
      <c r="C11" s="27" t="s">
        <v>22</v>
      </c>
      <c r="D11" s="41"/>
      <c r="E11" s="27" t="s">
        <v>23</v>
      </c>
      <c r="F11" s="41">
        <v>231.44</v>
      </c>
    </row>
    <row r="12" spans="1:6" ht="20.75" customHeight="1">
      <c r="B12" s="42"/>
      <c r="C12" s="27" t="s">
        <v>222</v>
      </c>
      <c r="D12" s="41"/>
      <c r="E12" s="27" t="s">
        <v>24</v>
      </c>
      <c r="F12" s="41">
        <v>36.43</v>
      </c>
    </row>
    <row r="13" spans="1:6" ht="20.75" customHeight="1">
      <c r="B13" s="42"/>
      <c r="C13" s="27" t="s">
        <v>223</v>
      </c>
      <c r="D13" s="41"/>
      <c r="E13" s="27" t="s">
        <v>25</v>
      </c>
      <c r="F13" s="41">
        <v>54.07</v>
      </c>
    </row>
    <row r="14" spans="1:6" ht="20.75" customHeight="1">
      <c r="B14" s="42"/>
      <c r="C14" s="27" t="s">
        <v>224</v>
      </c>
      <c r="D14" s="41"/>
      <c r="E14" s="27" t="s">
        <v>26</v>
      </c>
      <c r="F14" s="41">
        <v>161.19</v>
      </c>
    </row>
    <row r="15" spans="1:6" ht="20.75" customHeight="1">
      <c r="B15" s="42"/>
      <c r="C15" s="27" t="s">
        <v>225</v>
      </c>
      <c r="D15" s="41"/>
      <c r="E15" s="27" t="s">
        <v>27</v>
      </c>
      <c r="F15" s="41">
        <v>8.1199999999999992</v>
      </c>
    </row>
    <row r="16" spans="1:6" ht="20.75" customHeight="1">
      <c r="B16" s="42"/>
      <c r="C16" s="27" t="s">
        <v>226</v>
      </c>
      <c r="D16" s="41"/>
      <c r="E16" s="27" t="s">
        <v>28</v>
      </c>
      <c r="F16" s="41">
        <v>36.22</v>
      </c>
    </row>
    <row r="17" spans="2:6" ht="20.75" customHeight="1">
      <c r="B17" s="42"/>
      <c r="C17" s="27" t="s">
        <v>227</v>
      </c>
      <c r="D17" s="41"/>
      <c r="E17" s="27" t="s">
        <v>29</v>
      </c>
      <c r="F17" s="41"/>
    </row>
    <row r="18" spans="2:6" ht="20.75" customHeight="1">
      <c r="B18" s="42"/>
      <c r="C18" s="27"/>
      <c r="D18" s="41"/>
      <c r="E18" s="27" t="s">
        <v>30</v>
      </c>
      <c r="F18" s="41">
        <v>11</v>
      </c>
    </row>
    <row r="19" spans="2:6" ht="20.75" customHeight="1">
      <c r="B19" s="42"/>
      <c r="C19" s="27"/>
      <c r="D19" s="41"/>
      <c r="E19" s="27" t="s">
        <v>31</v>
      </c>
      <c r="F19" s="41"/>
    </row>
  </sheetData>
  <sheetProtection formatCells="0" insertHyperlinks="0" autoFilter="0"/>
  <mergeCells count="3">
    <mergeCell ref="C6:D6"/>
    <mergeCell ref="E6:F6"/>
    <mergeCell ref="C2:F3"/>
  </mergeCells>
  <phoneticPr fontId="32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9"/>
  <sheetViews>
    <sheetView topLeftCell="A57" workbookViewId="0">
      <selection activeCell="B29" sqref="B1:M1048576"/>
    </sheetView>
  </sheetViews>
  <sheetFormatPr defaultColWidth="10" defaultRowHeight="14.55"/>
  <cols>
    <col min="1" max="1" width="0.33203125" customWidth="1"/>
    <col min="2" max="2" width="10" customWidth="1"/>
    <col min="3" max="3" width="30" customWidth="1"/>
    <col min="4" max="4" width="11.44140625" customWidth="1"/>
    <col min="5" max="5" width="9.77734375" customWidth="1"/>
    <col min="6" max="6" width="10.6640625" customWidth="1"/>
    <col min="7" max="7" width="11.109375" customWidth="1"/>
    <col min="8" max="8" width="10.6640625" customWidth="1"/>
    <col min="9" max="9" width="10.88671875" customWidth="1"/>
    <col min="10" max="10" width="10.77734375" customWidth="1"/>
    <col min="11" max="11" width="10.44140625" customWidth="1"/>
    <col min="12" max="12" width="11.33203125" customWidth="1"/>
    <col min="13" max="13" width="11.44140625" customWidth="1"/>
  </cols>
  <sheetData>
    <row r="1" spans="1:13" ht="16.350000000000001" customHeight="1">
      <c r="A1" s="5"/>
      <c r="B1" s="6" t="s">
        <v>228</v>
      </c>
    </row>
    <row r="2" spans="1:13" ht="16.350000000000001" customHeight="1">
      <c r="B2" s="57" t="s">
        <v>229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6.350000000000001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6.350000000000001" customHeight="1"/>
    <row r="5" spans="1:13" ht="22.4" customHeight="1">
      <c r="M5" s="23" t="s">
        <v>7</v>
      </c>
    </row>
    <row r="6" spans="1:13" ht="36.15" customHeight="1">
      <c r="B6" s="67" t="s">
        <v>230</v>
      </c>
      <c r="C6" s="67"/>
      <c r="D6" s="67" t="s">
        <v>45</v>
      </c>
      <c r="E6" s="69" t="s">
        <v>231</v>
      </c>
      <c r="F6" s="69" t="s">
        <v>232</v>
      </c>
      <c r="G6" s="69" t="s">
        <v>233</v>
      </c>
      <c r="H6" s="69" t="s">
        <v>234</v>
      </c>
      <c r="I6" s="69" t="s">
        <v>235</v>
      </c>
      <c r="J6" s="69" t="s">
        <v>236</v>
      </c>
      <c r="K6" s="69" t="s">
        <v>237</v>
      </c>
      <c r="L6" s="69" t="s">
        <v>238</v>
      </c>
      <c r="M6" s="69" t="s">
        <v>239</v>
      </c>
    </row>
    <row r="7" spans="1:13" ht="30.25" customHeight="1">
      <c r="B7" s="31" t="s">
        <v>155</v>
      </c>
      <c r="C7" s="31" t="s">
        <v>44</v>
      </c>
      <c r="D7" s="67"/>
      <c r="E7" s="69"/>
      <c r="F7" s="69"/>
      <c r="G7" s="69"/>
      <c r="H7" s="69"/>
      <c r="I7" s="69"/>
      <c r="J7" s="69"/>
      <c r="K7" s="69"/>
      <c r="L7" s="69"/>
      <c r="M7" s="69"/>
    </row>
    <row r="8" spans="1:13" ht="20.75" customHeight="1">
      <c r="B8" s="68" t="s">
        <v>12</v>
      </c>
      <c r="C8" s="68"/>
      <c r="D8" s="32">
        <f>SUM(E8:M8)</f>
        <v>1040.42</v>
      </c>
      <c r="E8" s="32">
        <f>E9+E15+E19+E31+E36+E39+E52+E57+E60+E63+E66</f>
        <v>1040.42</v>
      </c>
      <c r="F8" s="32"/>
      <c r="G8" s="32"/>
      <c r="H8" s="32"/>
      <c r="I8" s="32"/>
      <c r="J8" s="32"/>
      <c r="K8" s="32"/>
      <c r="L8" s="32"/>
      <c r="M8" s="32"/>
    </row>
    <row r="9" spans="1:13" ht="20.75" customHeight="1">
      <c r="B9" s="33" t="s">
        <v>48</v>
      </c>
      <c r="C9" s="34" t="s">
        <v>19</v>
      </c>
      <c r="D9" s="35">
        <f>SUM(E9:M9)</f>
        <v>454.98</v>
      </c>
      <c r="E9" s="35">
        <v>454.98</v>
      </c>
      <c r="F9" s="35"/>
      <c r="G9" s="35"/>
      <c r="H9" s="35"/>
      <c r="I9" s="35"/>
      <c r="J9" s="35"/>
      <c r="K9" s="35"/>
      <c r="L9" s="35"/>
      <c r="M9" s="35"/>
    </row>
    <row r="10" spans="1:13" ht="18.149999999999999" customHeight="1">
      <c r="B10" s="36" t="s">
        <v>240</v>
      </c>
      <c r="C10" s="37" t="s">
        <v>241</v>
      </c>
      <c r="D10" s="35">
        <f t="shared" ref="D10:D41" si="0">SUM(E10:M10)</f>
        <v>6</v>
      </c>
      <c r="E10" s="35">
        <v>6</v>
      </c>
      <c r="F10" s="35"/>
      <c r="G10" s="35"/>
      <c r="H10" s="35"/>
      <c r="I10" s="35"/>
      <c r="J10" s="35"/>
      <c r="K10" s="35"/>
      <c r="L10" s="35"/>
      <c r="M10" s="35"/>
    </row>
    <row r="11" spans="1:13" ht="20" customHeight="1">
      <c r="B11" s="36" t="s">
        <v>242</v>
      </c>
      <c r="C11" s="37" t="s">
        <v>243</v>
      </c>
      <c r="D11" s="35">
        <f t="shared" si="0"/>
        <v>6</v>
      </c>
      <c r="E11" s="35">
        <v>6</v>
      </c>
      <c r="F11" s="35"/>
      <c r="G11" s="35"/>
      <c r="H11" s="35"/>
      <c r="I11" s="35"/>
      <c r="J11" s="35"/>
      <c r="K11" s="35"/>
      <c r="L11" s="35"/>
      <c r="M11" s="35"/>
    </row>
    <row r="12" spans="1:13" ht="18.149999999999999" customHeight="1">
      <c r="B12" s="36" t="s">
        <v>244</v>
      </c>
      <c r="C12" s="37" t="s">
        <v>245</v>
      </c>
      <c r="D12" s="35">
        <f t="shared" si="0"/>
        <v>448.98</v>
      </c>
      <c r="E12" s="35">
        <v>448.98</v>
      </c>
      <c r="F12" s="35"/>
      <c r="G12" s="35"/>
      <c r="H12" s="35"/>
      <c r="I12" s="35"/>
      <c r="J12" s="35"/>
      <c r="K12" s="35"/>
      <c r="L12" s="35"/>
      <c r="M12" s="35"/>
    </row>
    <row r="13" spans="1:13" ht="20" customHeight="1">
      <c r="B13" s="36" t="s">
        <v>246</v>
      </c>
      <c r="C13" s="37" t="s">
        <v>247</v>
      </c>
      <c r="D13" s="35">
        <f t="shared" si="0"/>
        <v>322.22000000000003</v>
      </c>
      <c r="E13" s="35">
        <v>322.22000000000003</v>
      </c>
      <c r="F13" s="35"/>
      <c r="G13" s="35"/>
      <c r="H13" s="35"/>
      <c r="I13" s="35"/>
      <c r="J13" s="35"/>
      <c r="K13" s="35"/>
      <c r="L13" s="35"/>
      <c r="M13" s="35"/>
    </row>
    <row r="14" spans="1:13" ht="20" customHeight="1">
      <c r="B14" s="36" t="s">
        <v>248</v>
      </c>
      <c r="C14" s="37" t="s">
        <v>249</v>
      </c>
      <c r="D14" s="35">
        <f t="shared" si="0"/>
        <v>126.77</v>
      </c>
      <c r="E14" s="35">
        <v>126.77</v>
      </c>
      <c r="F14" s="35"/>
      <c r="G14" s="35"/>
      <c r="H14" s="35"/>
      <c r="I14" s="35"/>
      <c r="J14" s="35"/>
      <c r="K14" s="35"/>
      <c r="L14" s="35"/>
      <c r="M14" s="35"/>
    </row>
    <row r="15" spans="1:13" ht="20.75" customHeight="1">
      <c r="B15" s="33" t="s">
        <v>59</v>
      </c>
      <c r="C15" s="34" t="s">
        <v>21</v>
      </c>
      <c r="D15" s="35">
        <f t="shared" si="0"/>
        <v>46.97</v>
      </c>
      <c r="E15" s="35">
        <f>E16</f>
        <v>46.97</v>
      </c>
      <c r="F15" s="35"/>
      <c r="G15" s="35"/>
      <c r="H15" s="35"/>
      <c r="I15" s="35"/>
      <c r="J15" s="35"/>
      <c r="K15" s="35"/>
      <c r="L15" s="35"/>
      <c r="M15" s="35"/>
    </row>
    <row r="16" spans="1:13" ht="18.149999999999999" customHeight="1">
      <c r="B16" s="36" t="s">
        <v>250</v>
      </c>
      <c r="C16" s="37" t="s">
        <v>251</v>
      </c>
      <c r="D16" s="35">
        <f t="shared" si="0"/>
        <v>46.97</v>
      </c>
      <c r="E16" s="35">
        <f>E17+E18</f>
        <v>46.97</v>
      </c>
      <c r="F16" s="35"/>
      <c r="G16" s="35"/>
      <c r="H16" s="35"/>
      <c r="I16" s="35"/>
      <c r="J16" s="35"/>
      <c r="K16" s="35"/>
      <c r="L16" s="35"/>
      <c r="M16" s="35"/>
    </row>
    <row r="17" spans="2:13" ht="20" customHeight="1">
      <c r="B17" s="36" t="s">
        <v>252</v>
      </c>
      <c r="C17" s="37" t="s">
        <v>253</v>
      </c>
      <c r="D17" s="35">
        <f t="shared" si="0"/>
        <v>46.97</v>
      </c>
      <c r="E17" s="35">
        <v>46.97</v>
      </c>
      <c r="F17" s="35"/>
      <c r="G17" s="35"/>
      <c r="H17" s="35"/>
      <c r="I17" s="35"/>
      <c r="J17" s="35"/>
      <c r="K17" s="35"/>
      <c r="L17" s="35"/>
      <c r="M17" s="35"/>
    </row>
    <row r="18" spans="2:13" ht="20" customHeight="1">
      <c r="B18" s="36" t="s">
        <v>254</v>
      </c>
      <c r="C18" s="37" t="s">
        <v>255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20.75" customHeight="1">
      <c r="B19" s="33" t="s">
        <v>66</v>
      </c>
      <c r="C19" s="34" t="s">
        <v>23</v>
      </c>
      <c r="D19" s="35">
        <f t="shared" si="0"/>
        <v>231.44</v>
      </c>
      <c r="E19" s="35">
        <v>231.44</v>
      </c>
      <c r="F19" s="35"/>
      <c r="G19" s="35"/>
      <c r="H19" s="35"/>
      <c r="I19" s="35"/>
      <c r="J19" s="35"/>
      <c r="K19" s="35"/>
      <c r="L19" s="35"/>
      <c r="M19" s="35"/>
    </row>
    <row r="20" spans="2:13" ht="18.149999999999999" customHeight="1">
      <c r="B20" s="36" t="s">
        <v>256</v>
      </c>
      <c r="C20" s="37" t="s">
        <v>257</v>
      </c>
      <c r="D20" s="35">
        <f t="shared" si="0"/>
        <v>46.07</v>
      </c>
      <c r="E20" s="35">
        <v>46.07</v>
      </c>
      <c r="F20" s="35"/>
      <c r="G20" s="35"/>
      <c r="H20" s="35"/>
      <c r="I20" s="35"/>
      <c r="J20" s="35"/>
      <c r="K20" s="35"/>
      <c r="L20" s="35"/>
      <c r="M20" s="35"/>
    </row>
    <row r="21" spans="2:13" ht="20" customHeight="1">
      <c r="B21" s="36" t="s">
        <v>258</v>
      </c>
      <c r="C21" s="37" t="s">
        <v>259</v>
      </c>
      <c r="D21" s="35">
        <f t="shared" si="0"/>
        <v>46.07</v>
      </c>
      <c r="E21" s="35">
        <v>46.07</v>
      </c>
      <c r="F21" s="35"/>
      <c r="G21" s="35"/>
      <c r="H21" s="35"/>
      <c r="I21" s="35"/>
      <c r="J21" s="35"/>
      <c r="K21" s="35"/>
      <c r="L21" s="35"/>
      <c r="M21" s="35"/>
    </row>
    <row r="22" spans="2:13" ht="18.149999999999999" customHeight="1">
      <c r="B22" s="36" t="s">
        <v>260</v>
      </c>
      <c r="C22" s="37" t="s">
        <v>261</v>
      </c>
      <c r="D22" s="35">
        <f t="shared" si="0"/>
        <v>59.74</v>
      </c>
      <c r="E22" s="35">
        <v>59.74</v>
      </c>
      <c r="F22" s="35"/>
      <c r="G22" s="35"/>
      <c r="H22" s="35"/>
      <c r="I22" s="35"/>
      <c r="J22" s="35"/>
      <c r="K22" s="35"/>
      <c r="L22" s="35"/>
      <c r="M22" s="35"/>
    </row>
    <row r="23" spans="2:13" ht="20" customHeight="1">
      <c r="B23" s="36" t="s">
        <v>262</v>
      </c>
      <c r="C23" s="37" t="s">
        <v>263</v>
      </c>
      <c r="D23" s="35">
        <f t="shared" si="0"/>
        <v>59.74</v>
      </c>
      <c r="E23" s="35">
        <v>59.74</v>
      </c>
      <c r="F23" s="35"/>
      <c r="G23" s="35"/>
      <c r="H23" s="35"/>
      <c r="I23" s="35"/>
      <c r="J23" s="35"/>
      <c r="K23" s="35"/>
      <c r="L23" s="35"/>
      <c r="M23" s="35"/>
    </row>
    <row r="24" spans="2:13" ht="18.149999999999999" customHeight="1">
      <c r="B24" s="36" t="s">
        <v>264</v>
      </c>
      <c r="C24" s="37" t="s">
        <v>265</v>
      </c>
      <c r="D24" s="35">
        <f t="shared" si="0"/>
        <v>95.79</v>
      </c>
      <c r="E24" s="35">
        <v>95.79</v>
      </c>
      <c r="F24" s="35"/>
      <c r="G24" s="35"/>
      <c r="H24" s="35"/>
      <c r="I24" s="35"/>
      <c r="J24" s="35"/>
      <c r="K24" s="35"/>
      <c r="L24" s="35"/>
      <c r="M24" s="35"/>
    </row>
    <row r="25" spans="2:13" ht="20" customHeight="1">
      <c r="B25" s="36" t="s">
        <v>266</v>
      </c>
      <c r="C25" s="37" t="s">
        <v>267</v>
      </c>
      <c r="D25" s="35">
        <f t="shared" si="0"/>
        <v>20.7</v>
      </c>
      <c r="E25" s="35">
        <v>20.7</v>
      </c>
      <c r="F25" s="35"/>
      <c r="G25" s="35"/>
      <c r="H25" s="35"/>
      <c r="I25" s="35"/>
      <c r="J25" s="35"/>
      <c r="K25" s="35"/>
      <c r="L25" s="35"/>
      <c r="M25" s="35"/>
    </row>
    <row r="26" spans="2:13" ht="20" customHeight="1">
      <c r="B26" s="36" t="s">
        <v>268</v>
      </c>
      <c r="C26" s="37" t="s">
        <v>269</v>
      </c>
      <c r="D26" s="35">
        <f t="shared" si="0"/>
        <v>8.2799999999999994</v>
      </c>
      <c r="E26" s="35">
        <v>8.2799999999999994</v>
      </c>
      <c r="F26" s="35"/>
      <c r="G26" s="35"/>
      <c r="H26" s="35"/>
      <c r="I26" s="35"/>
      <c r="J26" s="35"/>
      <c r="K26" s="35"/>
      <c r="L26" s="35"/>
      <c r="M26" s="35"/>
    </row>
    <row r="27" spans="2:13" ht="20" customHeight="1">
      <c r="B27" s="36" t="s">
        <v>270</v>
      </c>
      <c r="C27" s="37" t="s">
        <v>271</v>
      </c>
      <c r="D27" s="35">
        <f t="shared" si="0"/>
        <v>44.54</v>
      </c>
      <c r="E27" s="35">
        <v>44.54</v>
      </c>
      <c r="F27" s="35"/>
      <c r="G27" s="35"/>
      <c r="H27" s="35"/>
      <c r="I27" s="35"/>
      <c r="J27" s="35"/>
      <c r="K27" s="35"/>
      <c r="L27" s="35"/>
      <c r="M27" s="35"/>
    </row>
    <row r="28" spans="2:13" ht="20" customHeight="1">
      <c r="B28" s="36" t="s">
        <v>272</v>
      </c>
      <c r="C28" s="37" t="s">
        <v>273</v>
      </c>
      <c r="D28" s="35">
        <f t="shared" si="0"/>
        <v>22.27</v>
      </c>
      <c r="E28" s="35">
        <v>22.27</v>
      </c>
      <c r="F28" s="35"/>
      <c r="G28" s="35"/>
      <c r="H28" s="35"/>
      <c r="I28" s="35"/>
      <c r="J28" s="35"/>
      <c r="K28" s="35"/>
      <c r="L28" s="35"/>
      <c r="M28" s="35"/>
    </row>
    <row r="29" spans="2:13" ht="18.149999999999999" customHeight="1">
      <c r="B29" s="36" t="s">
        <v>274</v>
      </c>
      <c r="C29" s="37" t="s">
        <v>275</v>
      </c>
      <c r="D29" s="35">
        <f t="shared" si="0"/>
        <v>29.84</v>
      </c>
      <c r="E29" s="35">
        <v>29.84</v>
      </c>
      <c r="F29" s="35"/>
      <c r="G29" s="35"/>
      <c r="H29" s="35"/>
      <c r="I29" s="35"/>
      <c r="J29" s="35"/>
      <c r="K29" s="35"/>
      <c r="L29" s="35"/>
      <c r="M29" s="35"/>
    </row>
    <row r="30" spans="2:13" ht="20" customHeight="1">
      <c r="B30" s="36" t="s">
        <v>276</v>
      </c>
      <c r="C30" s="37" t="s">
        <v>277</v>
      </c>
      <c r="D30" s="35">
        <f t="shared" si="0"/>
        <v>29.84</v>
      </c>
      <c r="E30" s="35">
        <v>29.84</v>
      </c>
      <c r="F30" s="35"/>
      <c r="G30" s="35"/>
      <c r="H30" s="35"/>
      <c r="I30" s="35"/>
      <c r="J30" s="35"/>
      <c r="K30" s="35"/>
      <c r="L30" s="35"/>
      <c r="M30" s="35"/>
    </row>
    <row r="31" spans="2:13" ht="20.75" customHeight="1">
      <c r="B31" s="33" t="s">
        <v>89</v>
      </c>
      <c r="C31" s="34" t="s">
        <v>24</v>
      </c>
      <c r="D31" s="35">
        <f t="shared" si="0"/>
        <v>36.43</v>
      </c>
      <c r="E31" s="35">
        <v>36.43</v>
      </c>
      <c r="F31" s="35"/>
      <c r="G31" s="35"/>
      <c r="H31" s="35"/>
      <c r="I31" s="35"/>
      <c r="J31" s="35"/>
      <c r="K31" s="35"/>
      <c r="L31" s="35"/>
      <c r="M31" s="35"/>
    </row>
    <row r="32" spans="2:13" ht="18.149999999999999" customHeight="1">
      <c r="B32" s="36" t="s">
        <v>278</v>
      </c>
      <c r="C32" s="37" t="s">
        <v>279</v>
      </c>
      <c r="D32" s="35">
        <f t="shared" si="0"/>
        <v>36.43</v>
      </c>
      <c r="E32" s="35">
        <v>36.43</v>
      </c>
      <c r="F32" s="35"/>
      <c r="G32" s="35"/>
      <c r="H32" s="35"/>
      <c r="I32" s="35"/>
      <c r="J32" s="35"/>
      <c r="K32" s="35"/>
      <c r="L32" s="35"/>
      <c r="M32" s="35"/>
    </row>
    <row r="33" spans="2:13" ht="20" customHeight="1">
      <c r="B33" s="36" t="s">
        <v>280</v>
      </c>
      <c r="C33" s="37" t="s">
        <v>281</v>
      </c>
      <c r="D33" s="35">
        <f t="shared" si="0"/>
        <v>15.96</v>
      </c>
      <c r="E33" s="35">
        <v>15.96</v>
      </c>
      <c r="F33" s="35"/>
      <c r="G33" s="35"/>
      <c r="H33" s="35"/>
      <c r="I33" s="35"/>
      <c r="J33" s="35"/>
      <c r="K33" s="35"/>
      <c r="L33" s="35"/>
      <c r="M33" s="35"/>
    </row>
    <row r="34" spans="2:13" ht="20" customHeight="1">
      <c r="B34" s="36" t="s">
        <v>282</v>
      </c>
      <c r="C34" s="37" t="s">
        <v>283</v>
      </c>
      <c r="D34" s="35">
        <f t="shared" si="0"/>
        <v>7.71</v>
      </c>
      <c r="E34" s="35">
        <v>7.71</v>
      </c>
      <c r="F34" s="35"/>
      <c r="G34" s="35"/>
      <c r="H34" s="35"/>
      <c r="I34" s="35"/>
      <c r="J34" s="35"/>
      <c r="K34" s="35"/>
      <c r="L34" s="35"/>
      <c r="M34" s="35"/>
    </row>
    <row r="35" spans="2:13" ht="20" customHeight="1">
      <c r="B35" s="36" t="s">
        <v>284</v>
      </c>
      <c r="C35" s="37" t="s">
        <v>285</v>
      </c>
      <c r="D35" s="35">
        <f t="shared" si="0"/>
        <v>12.77</v>
      </c>
      <c r="E35" s="35">
        <v>12.77</v>
      </c>
      <c r="F35" s="35"/>
      <c r="G35" s="35"/>
      <c r="H35" s="35"/>
      <c r="I35" s="35"/>
      <c r="J35" s="35"/>
      <c r="K35" s="35"/>
      <c r="L35" s="35"/>
      <c r="M35" s="35"/>
    </row>
    <row r="36" spans="2:13" ht="20.75" customHeight="1">
      <c r="B36" s="33" t="s">
        <v>98</v>
      </c>
      <c r="C36" s="34" t="s">
        <v>25</v>
      </c>
      <c r="D36" s="35">
        <f t="shared" si="0"/>
        <v>54.07</v>
      </c>
      <c r="E36" s="35">
        <v>54.07</v>
      </c>
      <c r="F36" s="35"/>
      <c r="G36" s="35"/>
      <c r="H36" s="35"/>
      <c r="I36" s="35"/>
      <c r="J36" s="35"/>
      <c r="K36" s="35"/>
      <c r="L36" s="35"/>
      <c r="M36" s="35"/>
    </row>
    <row r="37" spans="2:13" ht="18.149999999999999" customHeight="1">
      <c r="B37" s="36" t="s">
        <v>286</v>
      </c>
      <c r="C37" s="37" t="s">
        <v>287</v>
      </c>
      <c r="D37" s="35">
        <f t="shared" si="0"/>
        <v>54.07</v>
      </c>
      <c r="E37" s="35">
        <v>54.07</v>
      </c>
      <c r="F37" s="35"/>
      <c r="G37" s="35"/>
      <c r="H37" s="35"/>
      <c r="I37" s="35"/>
      <c r="J37" s="35"/>
      <c r="K37" s="35"/>
      <c r="L37" s="35"/>
      <c r="M37" s="35"/>
    </row>
    <row r="38" spans="2:13" ht="20" customHeight="1">
      <c r="B38" s="36" t="s">
        <v>288</v>
      </c>
      <c r="C38" s="37" t="s">
        <v>289</v>
      </c>
      <c r="D38" s="35">
        <f t="shared" si="0"/>
        <v>54.07</v>
      </c>
      <c r="E38" s="35">
        <v>54.07</v>
      </c>
      <c r="F38" s="35"/>
      <c r="G38" s="35"/>
      <c r="H38" s="35"/>
      <c r="I38" s="35"/>
      <c r="J38" s="35"/>
      <c r="K38" s="35"/>
      <c r="L38" s="35"/>
      <c r="M38" s="35"/>
    </row>
    <row r="39" spans="2:13" ht="20.75" customHeight="1">
      <c r="B39" s="33" t="s">
        <v>103</v>
      </c>
      <c r="C39" s="34" t="s">
        <v>26</v>
      </c>
      <c r="D39" s="35">
        <f t="shared" si="0"/>
        <v>161.19</v>
      </c>
      <c r="E39" s="35">
        <f>E40+E45+E47+E49</f>
        <v>161.19</v>
      </c>
      <c r="F39" s="35"/>
      <c r="G39" s="35"/>
      <c r="H39" s="35"/>
      <c r="I39" s="35"/>
      <c r="J39" s="35"/>
      <c r="K39" s="35"/>
      <c r="L39" s="35"/>
      <c r="M39" s="35"/>
    </row>
    <row r="40" spans="2:13" ht="18.149999999999999" customHeight="1">
      <c r="B40" s="36" t="s">
        <v>290</v>
      </c>
      <c r="C40" s="37" t="s">
        <v>291</v>
      </c>
      <c r="D40" s="35">
        <f t="shared" si="0"/>
        <v>49.29</v>
      </c>
      <c r="E40" s="35">
        <f>E41+E42+E43+E44</f>
        <v>49.29</v>
      </c>
      <c r="F40" s="35"/>
      <c r="G40" s="35"/>
      <c r="H40" s="35"/>
      <c r="I40" s="35"/>
      <c r="J40" s="35"/>
      <c r="K40" s="35"/>
      <c r="L40" s="35"/>
      <c r="M40" s="35"/>
    </row>
    <row r="41" spans="2:13" ht="20" customHeight="1">
      <c r="B41" s="36" t="s">
        <v>292</v>
      </c>
      <c r="C41" s="37" t="s">
        <v>277</v>
      </c>
      <c r="D41" s="35">
        <f t="shared" si="0"/>
        <v>49.29</v>
      </c>
      <c r="E41" s="35">
        <v>49.29</v>
      </c>
      <c r="F41" s="35"/>
      <c r="G41" s="35"/>
      <c r="H41" s="35"/>
      <c r="I41" s="35"/>
      <c r="J41" s="35"/>
      <c r="K41" s="35"/>
      <c r="L41" s="35"/>
      <c r="M41" s="35"/>
    </row>
    <row r="42" spans="2:13" ht="20" customHeight="1">
      <c r="B42" s="36" t="s">
        <v>293</v>
      </c>
      <c r="C42" s="37" t="s">
        <v>294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2:13" ht="20" customHeight="1">
      <c r="B43" s="36" t="s">
        <v>295</v>
      </c>
      <c r="C43" s="37" t="s">
        <v>296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2:13" ht="20" customHeight="1">
      <c r="B44" s="36" t="s">
        <v>297</v>
      </c>
      <c r="C44" s="37" t="s">
        <v>298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2:13" ht="18.149999999999999" customHeight="1">
      <c r="B45" s="36" t="s">
        <v>299</v>
      </c>
      <c r="C45" s="37" t="s">
        <v>300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2:13" ht="20" customHeight="1">
      <c r="B46" s="36" t="s">
        <v>301</v>
      </c>
      <c r="C46" s="37" t="s">
        <v>302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8.149999999999999" customHeight="1">
      <c r="B47" s="36" t="s">
        <v>303</v>
      </c>
      <c r="C47" s="37" t="s">
        <v>304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2:13" ht="20" customHeight="1">
      <c r="B48" s="36" t="s">
        <v>305</v>
      </c>
      <c r="C48" s="37" t="s">
        <v>306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ht="18.149999999999999" customHeight="1">
      <c r="B49" s="36" t="s">
        <v>307</v>
      </c>
      <c r="C49" s="37" t="s">
        <v>308</v>
      </c>
      <c r="D49" s="35">
        <f>SUM(E49:M49)</f>
        <v>111.9</v>
      </c>
      <c r="E49" s="35">
        <f>E50+E51</f>
        <v>111.9</v>
      </c>
      <c r="F49" s="35"/>
      <c r="G49" s="35"/>
      <c r="H49" s="35"/>
      <c r="I49" s="35"/>
      <c r="J49" s="35"/>
      <c r="K49" s="35"/>
      <c r="L49" s="35"/>
      <c r="M49" s="35"/>
    </row>
    <row r="50" spans="2:13" ht="20" customHeight="1">
      <c r="B50" s="36" t="s">
        <v>309</v>
      </c>
      <c r="C50" s="37" t="s">
        <v>310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2:13" ht="20" customHeight="1">
      <c r="B51" s="36" t="s">
        <v>311</v>
      </c>
      <c r="C51" s="37" t="s">
        <v>312</v>
      </c>
      <c r="D51" s="35">
        <f>SUM(E51:M51)</f>
        <v>111.9</v>
      </c>
      <c r="E51" s="35">
        <v>111.9</v>
      </c>
      <c r="F51" s="35"/>
      <c r="G51" s="35"/>
      <c r="H51" s="35"/>
      <c r="I51" s="35"/>
      <c r="J51" s="35"/>
      <c r="K51" s="35"/>
      <c r="L51" s="35"/>
      <c r="M51" s="35"/>
    </row>
    <row r="52" spans="2:13" ht="20.75" customHeight="1">
      <c r="B52" s="33" t="s">
        <v>127</v>
      </c>
      <c r="C52" s="34" t="s">
        <v>27</v>
      </c>
      <c r="D52" s="35">
        <f>SUM(E52:M52)</f>
        <v>8.1199999999999992</v>
      </c>
      <c r="E52" s="35">
        <f>E53</f>
        <v>8.1199999999999992</v>
      </c>
      <c r="F52" s="35"/>
      <c r="G52" s="35"/>
      <c r="H52" s="35"/>
      <c r="I52" s="35"/>
      <c r="J52" s="35"/>
      <c r="K52" s="35"/>
      <c r="L52" s="35"/>
      <c r="M52" s="35"/>
    </row>
    <row r="53" spans="2:13" ht="18.149999999999999" customHeight="1">
      <c r="B53" s="36" t="s">
        <v>313</v>
      </c>
      <c r="C53" s="37" t="s">
        <v>314</v>
      </c>
      <c r="D53" s="35">
        <f>SUM(E53:M53)</f>
        <v>8.1199999999999992</v>
      </c>
      <c r="E53" s="35">
        <f>E54+E55+E56</f>
        <v>8.1199999999999992</v>
      </c>
      <c r="F53" s="35"/>
      <c r="G53" s="35"/>
      <c r="H53" s="35"/>
      <c r="I53" s="35"/>
      <c r="J53" s="35"/>
      <c r="K53" s="35"/>
      <c r="L53" s="35"/>
      <c r="M53" s="35"/>
    </row>
    <row r="54" spans="2:13" ht="20" customHeight="1">
      <c r="B54" s="36" t="s">
        <v>315</v>
      </c>
      <c r="C54" s="37" t="s">
        <v>316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2:13" ht="20" customHeight="1">
      <c r="B55" s="36" t="s">
        <v>317</v>
      </c>
      <c r="C55" s="37" t="s">
        <v>318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 ht="20" customHeight="1">
      <c r="B56" s="36" t="s">
        <v>319</v>
      </c>
      <c r="C56" s="37" t="s">
        <v>320</v>
      </c>
      <c r="D56" s="35">
        <f>SUM(E56:M56)</f>
        <v>8.1199999999999992</v>
      </c>
      <c r="E56" s="35">
        <v>8.1199999999999992</v>
      </c>
      <c r="F56" s="35"/>
      <c r="G56" s="35"/>
      <c r="H56" s="35"/>
      <c r="I56" s="35"/>
      <c r="J56" s="35"/>
      <c r="K56" s="35"/>
      <c r="L56" s="35"/>
      <c r="M56" s="35"/>
    </row>
    <row r="57" spans="2:13" ht="20.75" customHeight="1">
      <c r="B57" s="33" t="s">
        <v>136</v>
      </c>
      <c r="C57" s="34" t="s">
        <v>28</v>
      </c>
      <c r="D57" s="35">
        <f>SUM(E57:M57)</f>
        <v>36.22</v>
      </c>
      <c r="E57" s="35">
        <v>36.22</v>
      </c>
      <c r="F57" s="35"/>
      <c r="G57" s="35"/>
      <c r="H57" s="35"/>
      <c r="I57" s="35"/>
      <c r="J57" s="35"/>
      <c r="K57" s="35"/>
      <c r="L57" s="35"/>
      <c r="M57" s="35"/>
    </row>
    <row r="58" spans="2:13" ht="18.149999999999999" customHeight="1">
      <c r="B58" s="36" t="s">
        <v>321</v>
      </c>
      <c r="C58" s="37" t="s">
        <v>322</v>
      </c>
      <c r="D58" s="35">
        <f>SUM(E58:M58)</f>
        <v>36.22</v>
      </c>
      <c r="E58" s="35">
        <v>36.22</v>
      </c>
      <c r="F58" s="35"/>
      <c r="G58" s="35"/>
      <c r="H58" s="35"/>
      <c r="I58" s="35"/>
      <c r="J58" s="35"/>
      <c r="K58" s="35"/>
      <c r="L58" s="35"/>
      <c r="M58" s="35"/>
    </row>
    <row r="59" spans="2:13" ht="20" customHeight="1">
      <c r="B59" s="36" t="s">
        <v>323</v>
      </c>
      <c r="C59" s="37" t="s">
        <v>324</v>
      </c>
      <c r="D59" s="35">
        <f>SUM(E59:M59)</f>
        <v>36.22</v>
      </c>
      <c r="E59" s="35">
        <v>36.22</v>
      </c>
      <c r="F59" s="35"/>
      <c r="G59" s="35"/>
      <c r="H59" s="35"/>
      <c r="I59" s="35"/>
      <c r="J59" s="35"/>
      <c r="K59" s="35"/>
      <c r="L59" s="35"/>
      <c r="M59" s="35"/>
    </row>
    <row r="60" spans="2:13" ht="20.75" customHeight="1">
      <c r="B60" s="33" t="s">
        <v>141</v>
      </c>
      <c r="C60" s="34" t="s">
        <v>29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 ht="18.149999999999999" customHeight="1">
      <c r="B61" s="36" t="s">
        <v>325</v>
      </c>
      <c r="C61" s="37" t="s">
        <v>326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2:13" ht="20" customHeight="1">
      <c r="B62" s="36" t="s">
        <v>327</v>
      </c>
      <c r="C62" s="37" t="s">
        <v>328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2:13" ht="20.75" customHeight="1">
      <c r="B63" s="33" t="s">
        <v>146</v>
      </c>
      <c r="C63" s="34" t="s">
        <v>30</v>
      </c>
      <c r="D63" s="35">
        <f>SUM(E63:M63)</f>
        <v>11</v>
      </c>
      <c r="E63" s="35">
        <v>11</v>
      </c>
      <c r="F63" s="35"/>
      <c r="G63" s="35"/>
      <c r="H63" s="35"/>
      <c r="I63" s="35"/>
      <c r="J63" s="35"/>
      <c r="K63" s="35"/>
      <c r="L63" s="35"/>
      <c r="M63" s="35"/>
    </row>
    <row r="64" spans="2:13" ht="18.149999999999999" customHeight="1">
      <c r="B64" s="36" t="s">
        <v>329</v>
      </c>
      <c r="C64" s="37" t="s">
        <v>330</v>
      </c>
      <c r="D64" s="35">
        <f>SUM(E64:M64)</f>
        <v>11</v>
      </c>
      <c r="E64" s="35">
        <v>11</v>
      </c>
      <c r="F64" s="35"/>
      <c r="G64" s="35"/>
      <c r="H64" s="35"/>
      <c r="I64" s="35"/>
      <c r="J64" s="35"/>
      <c r="K64" s="35"/>
      <c r="L64" s="35"/>
      <c r="M64" s="35"/>
    </row>
    <row r="65" spans="2:13" ht="20" customHeight="1">
      <c r="B65" s="36" t="s">
        <v>331</v>
      </c>
      <c r="C65" s="37" t="s">
        <v>332</v>
      </c>
      <c r="D65" s="35">
        <f>SUM(E65:M65)</f>
        <v>11</v>
      </c>
      <c r="E65" s="35">
        <v>11</v>
      </c>
      <c r="F65" s="35"/>
      <c r="G65" s="35"/>
      <c r="H65" s="35"/>
      <c r="I65" s="35"/>
      <c r="J65" s="35"/>
      <c r="K65" s="35"/>
      <c r="L65" s="35"/>
      <c r="M65" s="35"/>
    </row>
    <row r="66" spans="2:13" ht="20.75" customHeight="1">
      <c r="B66" s="33" t="s">
        <v>333</v>
      </c>
      <c r="C66" s="34" t="s">
        <v>31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2:13" ht="18.149999999999999" customHeight="1">
      <c r="B67" s="36" t="s">
        <v>334</v>
      </c>
      <c r="C67" s="37" t="s">
        <v>335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ht="20" customHeight="1">
      <c r="B68" s="36" t="s">
        <v>336</v>
      </c>
      <c r="C68" s="37" t="s">
        <v>337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20" customHeight="1">
      <c r="B69" s="36" t="s">
        <v>338</v>
      </c>
      <c r="C69" s="37" t="s">
        <v>339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</row>
  </sheetData>
  <sheetProtection formatCells="0" insertHyperlinks="0" autoFilter="0"/>
  <mergeCells count="13">
    <mergeCell ref="L6:L7"/>
    <mergeCell ref="M6:M7"/>
    <mergeCell ref="B2:M3"/>
    <mergeCell ref="G6:G7"/>
    <mergeCell ref="H6:H7"/>
    <mergeCell ref="I6:I7"/>
    <mergeCell ref="J6:J7"/>
    <mergeCell ref="K6:K7"/>
    <mergeCell ref="B6:C6"/>
    <mergeCell ref="B8:C8"/>
    <mergeCell ref="D6:D7"/>
    <mergeCell ref="E6:E7"/>
    <mergeCell ref="F6:F7"/>
  </mergeCells>
  <phoneticPr fontId="32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8"/>
  <sheetViews>
    <sheetView topLeftCell="A43" workbookViewId="0">
      <selection activeCell="B29" sqref="B1:M1048576"/>
    </sheetView>
  </sheetViews>
  <sheetFormatPr defaultColWidth="10" defaultRowHeight="14.55"/>
  <cols>
    <col min="1" max="1" width="0.44140625" customWidth="1"/>
    <col min="2" max="2" width="16.21875" customWidth="1"/>
    <col min="3" max="3" width="28" customWidth="1"/>
    <col min="4" max="4" width="17.88671875" customWidth="1"/>
    <col min="5" max="5" width="17.33203125" customWidth="1"/>
    <col min="6" max="6" width="15.44140625" customWidth="1"/>
  </cols>
  <sheetData>
    <row r="1" spans="1:6" ht="16.350000000000001" customHeight="1">
      <c r="A1" s="5"/>
      <c r="B1" s="6" t="s">
        <v>340</v>
      </c>
    </row>
    <row r="2" spans="1:6" ht="16.350000000000001" customHeight="1">
      <c r="B2" s="57" t="s">
        <v>341</v>
      </c>
      <c r="C2" s="57"/>
      <c r="D2" s="57"/>
      <c r="E2" s="57"/>
      <c r="F2" s="57"/>
    </row>
    <row r="3" spans="1:6" ht="16.350000000000001" customHeight="1">
      <c r="B3" s="57"/>
      <c r="C3" s="57"/>
      <c r="D3" s="57"/>
      <c r="E3" s="57"/>
      <c r="F3" s="57"/>
    </row>
    <row r="4" spans="1:6" ht="16.350000000000001" customHeight="1">
      <c r="B4" s="2"/>
      <c r="C4" s="2"/>
      <c r="D4" s="2"/>
      <c r="E4" s="2"/>
      <c r="F4" s="2"/>
    </row>
    <row r="5" spans="1:6" ht="18.95" customHeight="1">
      <c r="B5" s="2"/>
      <c r="C5" s="2"/>
      <c r="D5" s="2"/>
      <c r="E5" s="2"/>
      <c r="F5" s="8" t="s">
        <v>7</v>
      </c>
    </row>
    <row r="6" spans="1:6" ht="31.95" customHeight="1">
      <c r="B6" s="24" t="s">
        <v>155</v>
      </c>
      <c r="C6" s="24" t="s">
        <v>44</v>
      </c>
      <c r="D6" s="24" t="s">
        <v>45</v>
      </c>
      <c r="E6" s="24" t="s">
        <v>342</v>
      </c>
      <c r="F6" s="24" t="s">
        <v>343</v>
      </c>
    </row>
    <row r="7" spans="1:6" ht="23.3" customHeight="1">
      <c r="B7" s="70" t="s">
        <v>12</v>
      </c>
      <c r="C7" s="70"/>
      <c r="D7" s="25">
        <f>E7+F7</f>
        <v>1040.42</v>
      </c>
      <c r="E7" s="25">
        <f>E8+E14+E18+E30+E35+E38+E51+E56+E59+E62+E65</f>
        <v>687.63</v>
      </c>
      <c r="F7" s="25">
        <f>F8+F14+F18+F30+F35+F38+F51+F56+F59+F62+F65</f>
        <v>352.79</v>
      </c>
    </row>
    <row r="8" spans="1:6" ht="21.65" customHeight="1">
      <c r="B8" s="26" t="s">
        <v>48</v>
      </c>
      <c r="C8" s="27" t="s">
        <v>19</v>
      </c>
      <c r="D8" s="28">
        <f t="shared" ref="D8:D40" si="0">E8+F8</f>
        <v>454.98</v>
      </c>
      <c r="E8" s="28">
        <v>292.95</v>
      </c>
      <c r="F8" s="28">
        <v>162.03</v>
      </c>
    </row>
    <row r="9" spans="1:6" ht="20.75" customHeight="1">
      <c r="B9" s="29" t="s">
        <v>344</v>
      </c>
      <c r="C9" s="30" t="s">
        <v>345</v>
      </c>
      <c r="D9" s="28">
        <f t="shared" si="0"/>
        <v>6</v>
      </c>
      <c r="E9" s="28"/>
      <c r="F9" s="28">
        <v>6</v>
      </c>
    </row>
    <row r="10" spans="1:6" ht="20.75" customHeight="1">
      <c r="B10" s="29" t="s">
        <v>346</v>
      </c>
      <c r="C10" s="30" t="s">
        <v>347</v>
      </c>
      <c r="D10" s="28">
        <f t="shared" si="0"/>
        <v>6</v>
      </c>
      <c r="E10" s="28"/>
      <c r="F10" s="28">
        <v>6</v>
      </c>
    </row>
    <row r="11" spans="1:6" ht="20.75" customHeight="1">
      <c r="B11" s="29" t="s">
        <v>348</v>
      </c>
      <c r="C11" s="30" t="s">
        <v>349</v>
      </c>
      <c r="D11" s="28">
        <f t="shared" si="0"/>
        <v>448.98</v>
      </c>
      <c r="E11" s="28">
        <v>292.95</v>
      </c>
      <c r="F11" s="28">
        <v>156.03</v>
      </c>
    </row>
    <row r="12" spans="1:6" ht="20.75" customHeight="1">
      <c r="B12" s="29" t="s">
        <v>350</v>
      </c>
      <c r="C12" s="30" t="s">
        <v>351</v>
      </c>
      <c r="D12" s="28">
        <f t="shared" si="0"/>
        <v>322.20999999999998</v>
      </c>
      <c r="E12" s="28">
        <v>292.95</v>
      </c>
      <c r="F12" s="28">
        <v>29.26</v>
      </c>
    </row>
    <row r="13" spans="1:6" ht="20.75" customHeight="1">
      <c r="B13" s="29" t="s">
        <v>352</v>
      </c>
      <c r="C13" s="30" t="s">
        <v>353</v>
      </c>
      <c r="D13" s="28">
        <f t="shared" si="0"/>
        <v>126.77</v>
      </c>
      <c r="E13" s="28"/>
      <c r="F13" s="28">
        <v>126.77</v>
      </c>
    </row>
    <row r="14" spans="1:6" ht="21.65" customHeight="1">
      <c r="B14" s="26" t="s">
        <v>59</v>
      </c>
      <c r="C14" s="27" t="s">
        <v>21</v>
      </c>
      <c r="D14" s="28">
        <f t="shared" si="0"/>
        <v>46.97</v>
      </c>
      <c r="E14" s="28">
        <v>46.97</v>
      </c>
      <c r="F14" s="28"/>
    </row>
    <row r="15" spans="1:6" ht="20.75" customHeight="1">
      <c r="B15" s="29" t="s">
        <v>354</v>
      </c>
      <c r="C15" s="30" t="s">
        <v>355</v>
      </c>
      <c r="D15" s="28">
        <f t="shared" si="0"/>
        <v>46.97</v>
      </c>
      <c r="E15" s="28">
        <v>46.97</v>
      </c>
      <c r="F15" s="28"/>
    </row>
    <row r="16" spans="1:6" ht="20.75" customHeight="1">
      <c r="B16" s="29" t="s">
        <v>356</v>
      </c>
      <c r="C16" s="30" t="s">
        <v>357</v>
      </c>
      <c r="D16" s="28">
        <f t="shared" si="0"/>
        <v>46.97</v>
      </c>
      <c r="E16" s="28">
        <v>46.97</v>
      </c>
      <c r="F16" s="28"/>
    </row>
    <row r="17" spans="2:6" ht="20.75" customHeight="1">
      <c r="B17" s="29" t="s">
        <v>358</v>
      </c>
      <c r="C17" s="30" t="s">
        <v>359</v>
      </c>
      <c r="D17" s="28"/>
      <c r="E17" s="28"/>
      <c r="F17" s="28"/>
    </row>
    <row r="18" spans="2:6" ht="21.65" customHeight="1">
      <c r="B18" s="26" t="s">
        <v>66</v>
      </c>
      <c r="C18" s="27" t="s">
        <v>23</v>
      </c>
      <c r="D18" s="28">
        <f t="shared" si="0"/>
        <v>231.44</v>
      </c>
      <c r="E18" s="28">
        <v>171.7</v>
      </c>
      <c r="F18" s="28">
        <v>59.74</v>
      </c>
    </row>
    <row r="19" spans="2:6" ht="20.75" customHeight="1">
      <c r="B19" s="29" t="s">
        <v>360</v>
      </c>
      <c r="C19" s="30" t="s">
        <v>361</v>
      </c>
      <c r="D19" s="28">
        <f t="shared" si="0"/>
        <v>46.07</v>
      </c>
      <c r="E19" s="28">
        <v>46.07</v>
      </c>
      <c r="F19" s="28"/>
    </row>
    <row r="20" spans="2:6" ht="20.75" customHeight="1">
      <c r="B20" s="29" t="s">
        <v>362</v>
      </c>
      <c r="C20" s="30" t="s">
        <v>363</v>
      </c>
      <c r="D20" s="28">
        <f t="shared" si="0"/>
        <v>46.07</v>
      </c>
      <c r="E20" s="28">
        <v>46.07</v>
      </c>
      <c r="F20" s="28"/>
    </row>
    <row r="21" spans="2:6" ht="20.75" customHeight="1">
      <c r="B21" s="29" t="s">
        <v>364</v>
      </c>
      <c r="C21" s="30" t="s">
        <v>365</v>
      </c>
      <c r="D21" s="28">
        <f t="shared" si="0"/>
        <v>59.74</v>
      </c>
      <c r="E21" s="28"/>
      <c r="F21" s="28">
        <v>59.74</v>
      </c>
    </row>
    <row r="22" spans="2:6" ht="20.75" customHeight="1">
      <c r="B22" s="29" t="s">
        <v>366</v>
      </c>
      <c r="C22" s="30" t="s">
        <v>367</v>
      </c>
      <c r="D22" s="28">
        <f t="shared" si="0"/>
        <v>59.74</v>
      </c>
      <c r="E22" s="28"/>
      <c r="F22" s="28">
        <v>59.74</v>
      </c>
    </row>
    <row r="23" spans="2:6" ht="20.75" customHeight="1">
      <c r="B23" s="29" t="s">
        <v>368</v>
      </c>
      <c r="C23" s="30" t="s">
        <v>369</v>
      </c>
      <c r="D23" s="28">
        <f t="shared" si="0"/>
        <v>95.79</v>
      </c>
      <c r="E23" s="28">
        <v>95.79</v>
      </c>
      <c r="F23" s="28"/>
    </row>
    <row r="24" spans="2:6" ht="20.75" customHeight="1">
      <c r="B24" s="29" t="s">
        <v>370</v>
      </c>
      <c r="C24" s="30" t="s">
        <v>371</v>
      </c>
      <c r="D24" s="28">
        <f t="shared" si="0"/>
        <v>20.7</v>
      </c>
      <c r="E24" s="28">
        <v>20.7</v>
      </c>
      <c r="F24" s="28"/>
    </row>
    <row r="25" spans="2:6" ht="20.75" customHeight="1">
      <c r="B25" s="29" t="s">
        <v>372</v>
      </c>
      <c r="C25" s="30" t="s">
        <v>373</v>
      </c>
      <c r="D25" s="28">
        <f t="shared" si="0"/>
        <v>8.2799999999999994</v>
      </c>
      <c r="E25" s="28">
        <v>8.2799999999999994</v>
      </c>
      <c r="F25" s="28"/>
    </row>
    <row r="26" spans="2:6" ht="20.75" customHeight="1">
      <c r="B26" s="29" t="s">
        <v>374</v>
      </c>
      <c r="C26" s="30" t="s">
        <v>375</v>
      </c>
      <c r="D26" s="28">
        <f t="shared" si="0"/>
        <v>44.54</v>
      </c>
      <c r="E26" s="28">
        <v>44.54</v>
      </c>
      <c r="F26" s="28"/>
    </row>
    <row r="27" spans="2:6" ht="20.75" customHeight="1">
      <c r="B27" s="29" t="s">
        <v>376</v>
      </c>
      <c r="C27" s="30" t="s">
        <v>377</v>
      </c>
      <c r="D27" s="28">
        <f t="shared" si="0"/>
        <v>22.27</v>
      </c>
      <c r="E27" s="28">
        <v>22.27</v>
      </c>
      <c r="F27" s="28"/>
    </row>
    <row r="28" spans="2:6" ht="20.75" customHeight="1">
      <c r="B28" s="29" t="s">
        <v>378</v>
      </c>
      <c r="C28" s="30" t="s">
        <v>379</v>
      </c>
      <c r="D28" s="28">
        <f t="shared" si="0"/>
        <v>29.84</v>
      </c>
      <c r="E28" s="28">
        <v>29.84</v>
      </c>
      <c r="F28" s="28"/>
    </row>
    <row r="29" spans="2:6" ht="20.75" customHeight="1">
      <c r="B29" s="29" t="s">
        <v>380</v>
      </c>
      <c r="C29" s="30" t="s">
        <v>381</v>
      </c>
      <c r="D29" s="28">
        <f t="shared" si="0"/>
        <v>29.84</v>
      </c>
      <c r="E29" s="28">
        <v>29.84</v>
      </c>
      <c r="F29" s="28"/>
    </row>
    <row r="30" spans="2:6" ht="21.65" customHeight="1">
      <c r="B30" s="26" t="s">
        <v>89</v>
      </c>
      <c r="C30" s="27" t="s">
        <v>24</v>
      </c>
      <c r="D30" s="28">
        <f t="shared" si="0"/>
        <v>36.43</v>
      </c>
      <c r="E30" s="28">
        <v>36.43</v>
      </c>
      <c r="F30" s="28"/>
    </row>
    <row r="31" spans="2:6" ht="20.75" customHeight="1">
      <c r="B31" s="29" t="s">
        <v>382</v>
      </c>
      <c r="C31" s="30" t="s">
        <v>383</v>
      </c>
      <c r="D31" s="28">
        <f t="shared" si="0"/>
        <v>36.43</v>
      </c>
      <c r="E31" s="28">
        <v>36.43</v>
      </c>
      <c r="F31" s="28"/>
    </row>
    <row r="32" spans="2:6" ht="20.75" customHeight="1">
      <c r="B32" s="29" t="s">
        <v>384</v>
      </c>
      <c r="C32" s="30" t="s">
        <v>385</v>
      </c>
      <c r="D32" s="28">
        <f t="shared" si="0"/>
        <v>15.96</v>
      </c>
      <c r="E32" s="28">
        <v>15.96</v>
      </c>
      <c r="F32" s="28"/>
    </row>
    <row r="33" spans="2:6" ht="20.75" customHeight="1">
      <c r="B33" s="29" t="s">
        <v>386</v>
      </c>
      <c r="C33" s="30" t="s">
        <v>387</v>
      </c>
      <c r="D33" s="28">
        <f t="shared" si="0"/>
        <v>7.71</v>
      </c>
      <c r="E33" s="28">
        <v>7.71</v>
      </c>
      <c r="F33" s="28"/>
    </row>
    <row r="34" spans="2:6" ht="20.75" customHeight="1">
      <c r="B34" s="29" t="s">
        <v>388</v>
      </c>
      <c r="C34" s="30" t="s">
        <v>389</v>
      </c>
      <c r="D34" s="28">
        <f t="shared" si="0"/>
        <v>12.77</v>
      </c>
      <c r="E34" s="28">
        <v>12.77</v>
      </c>
      <c r="F34" s="28"/>
    </row>
    <row r="35" spans="2:6" ht="21.65" customHeight="1">
      <c r="B35" s="26" t="s">
        <v>98</v>
      </c>
      <c r="C35" s="27" t="s">
        <v>25</v>
      </c>
      <c r="D35" s="28">
        <f t="shared" si="0"/>
        <v>54.07</v>
      </c>
      <c r="E35" s="28">
        <v>54.07</v>
      </c>
      <c r="F35" s="28"/>
    </row>
    <row r="36" spans="2:6" ht="20.75" customHeight="1">
      <c r="B36" s="29" t="s">
        <v>390</v>
      </c>
      <c r="C36" s="30" t="s">
        <v>391</v>
      </c>
      <c r="D36" s="28">
        <f t="shared" si="0"/>
        <v>54.07</v>
      </c>
      <c r="E36" s="28">
        <v>54.07</v>
      </c>
      <c r="F36" s="28"/>
    </row>
    <row r="37" spans="2:6" ht="20.75" customHeight="1">
      <c r="B37" s="29" t="s">
        <v>392</v>
      </c>
      <c r="C37" s="30" t="s">
        <v>393</v>
      </c>
      <c r="D37" s="28">
        <f t="shared" si="0"/>
        <v>54.07</v>
      </c>
      <c r="E37" s="28">
        <v>54.07</v>
      </c>
      <c r="F37" s="28"/>
    </row>
    <row r="38" spans="2:6" ht="21.65" customHeight="1">
      <c r="B38" s="26" t="s">
        <v>103</v>
      </c>
      <c r="C38" s="27" t="s">
        <v>26</v>
      </c>
      <c r="D38" s="28">
        <f t="shared" si="0"/>
        <v>161.19</v>
      </c>
      <c r="E38" s="28">
        <v>49.29</v>
      </c>
      <c r="F38" s="28">
        <v>111.9</v>
      </c>
    </row>
    <row r="39" spans="2:6" ht="20.75" customHeight="1">
      <c r="B39" s="29" t="s">
        <v>394</v>
      </c>
      <c r="C39" s="30" t="s">
        <v>395</v>
      </c>
      <c r="D39" s="28">
        <f t="shared" si="0"/>
        <v>49.29</v>
      </c>
      <c r="E39" s="28">
        <v>49.29</v>
      </c>
      <c r="F39" s="28"/>
    </row>
    <row r="40" spans="2:6" ht="20.75" customHeight="1">
      <c r="B40" s="29" t="s">
        <v>396</v>
      </c>
      <c r="C40" s="30" t="s">
        <v>381</v>
      </c>
      <c r="D40" s="28">
        <f t="shared" si="0"/>
        <v>49.29</v>
      </c>
      <c r="E40" s="28">
        <v>49.29</v>
      </c>
      <c r="F40" s="28"/>
    </row>
    <row r="41" spans="2:6" ht="20.75" customHeight="1">
      <c r="B41" s="29" t="s">
        <v>397</v>
      </c>
      <c r="C41" s="30" t="s">
        <v>398</v>
      </c>
      <c r="D41" s="28"/>
      <c r="E41" s="28"/>
      <c r="F41" s="28"/>
    </row>
    <row r="42" spans="2:6" ht="20.75" customHeight="1">
      <c r="B42" s="29" t="s">
        <v>399</v>
      </c>
      <c r="C42" s="30" t="s">
        <v>400</v>
      </c>
      <c r="D42" s="28"/>
      <c r="E42" s="28"/>
      <c r="F42" s="28"/>
    </row>
    <row r="43" spans="2:6" ht="20.75" customHeight="1">
      <c r="B43" s="29" t="s">
        <v>401</v>
      </c>
      <c r="C43" s="30" t="s">
        <v>402</v>
      </c>
      <c r="D43" s="28"/>
      <c r="E43" s="28"/>
      <c r="F43" s="28"/>
    </row>
    <row r="44" spans="2:6" ht="20.75" customHeight="1">
      <c r="B44" s="29" t="s">
        <v>403</v>
      </c>
      <c r="C44" s="30" t="s">
        <v>404</v>
      </c>
      <c r="D44" s="28"/>
      <c r="E44" s="28"/>
      <c r="F44" s="28"/>
    </row>
    <row r="45" spans="2:6" ht="20.75" customHeight="1">
      <c r="B45" s="29" t="s">
        <v>405</v>
      </c>
      <c r="C45" s="30" t="s">
        <v>406</v>
      </c>
      <c r="D45" s="28"/>
      <c r="E45" s="28"/>
      <c r="F45" s="28"/>
    </row>
    <row r="46" spans="2:6" ht="20.75" customHeight="1">
      <c r="B46" s="29" t="s">
        <v>407</v>
      </c>
      <c r="C46" s="30" t="s">
        <v>408</v>
      </c>
      <c r="D46" s="28"/>
      <c r="E46" s="28"/>
      <c r="F46" s="28"/>
    </row>
    <row r="47" spans="2:6" ht="20.75" customHeight="1">
      <c r="B47" s="29" t="s">
        <v>409</v>
      </c>
      <c r="C47" s="30" t="s">
        <v>410</v>
      </c>
      <c r="D47" s="28"/>
      <c r="E47" s="28"/>
      <c r="F47" s="28"/>
    </row>
    <row r="48" spans="2:6" ht="20.75" customHeight="1">
      <c r="B48" s="29" t="s">
        <v>411</v>
      </c>
      <c r="C48" s="30" t="s">
        <v>412</v>
      </c>
      <c r="D48" s="28">
        <f>E48+F48</f>
        <v>111.9</v>
      </c>
      <c r="E48" s="28"/>
      <c r="F48" s="28">
        <v>111.9</v>
      </c>
    </row>
    <row r="49" spans="2:6" ht="20.75" customHeight="1">
      <c r="B49" s="29" t="s">
        <v>413</v>
      </c>
      <c r="C49" s="30" t="s">
        <v>414</v>
      </c>
      <c r="D49" s="28"/>
      <c r="E49" s="28"/>
      <c r="F49" s="28"/>
    </row>
    <row r="50" spans="2:6" ht="20.75" customHeight="1">
      <c r="B50" s="29" t="s">
        <v>415</v>
      </c>
      <c r="C50" s="30" t="s">
        <v>416</v>
      </c>
      <c r="D50" s="28">
        <f>E50+F50</f>
        <v>111.9</v>
      </c>
      <c r="E50" s="28"/>
      <c r="F50" s="28">
        <v>111.9</v>
      </c>
    </row>
    <row r="51" spans="2:6" ht="21.65" customHeight="1">
      <c r="B51" s="26" t="s">
        <v>127</v>
      </c>
      <c r="C51" s="27" t="s">
        <v>27</v>
      </c>
      <c r="D51" s="28">
        <f>E51+F51</f>
        <v>8.1199999999999992</v>
      </c>
      <c r="E51" s="28"/>
      <c r="F51" s="28">
        <v>8.1199999999999992</v>
      </c>
    </row>
    <row r="52" spans="2:6" ht="20.75" customHeight="1">
      <c r="B52" s="29" t="s">
        <v>417</v>
      </c>
      <c r="C52" s="30" t="s">
        <v>418</v>
      </c>
      <c r="D52" s="28">
        <f>E52+F52</f>
        <v>8.1199999999999992</v>
      </c>
      <c r="E52" s="28"/>
      <c r="F52" s="28">
        <v>8.1199999999999992</v>
      </c>
    </row>
    <row r="53" spans="2:6" ht="20.75" customHeight="1">
      <c r="B53" s="29" t="s">
        <v>419</v>
      </c>
      <c r="C53" s="30" t="s">
        <v>420</v>
      </c>
      <c r="D53" s="28"/>
      <c r="E53" s="28"/>
      <c r="F53" s="28"/>
    </row>
    <row r="54" spans="2:6" ht="20.75" customHeight="1">
      <c r="B54" s="29" t="s">
        <v>421</v>
      </c>
      <c r="C54" s="30" t="s">
        <v>422</v>
      </c>
      <c r="D54" s="28"/>
      <c r="E54" s="28"/>
      <c r="F54" s="28"/>
    </row>
    <row r="55" spans="2:6" ht="20.75" customHeight="1">
      <c r="B55" s="29" t="s">
        <v>423</v>
      </c>
      <c r="C55" s="30" t="s">
        <v>424</v>
      </c>
      <c r="D55" s="28">
        <f>E55+F55</f>
        <v>8.1199999999999992</v>
      </c>
      <c r="E55" s="28"/>
      <c r="F55" s="28">
        <v>8.1199999999999992</v>
      </c>
    </row>
    <row r="56" spans="2:6" ht="21.65" customHeight="1">
      <c r="B56" s="26" t="s">
        <v>136</v>
      </c>
      <c r="C56" s="27" t="s">
        <v>28</v>
      </c>
      <c r="D56" s="28">
        <f>E56+F56</f>
        <v>36.22</v>
      </c>
      <c r="E56" s="28">
        <v>36.22</v>
      </c>
      <c r="F56" s="28"/>
    </row>
    <row r="57" spans="2:6" ht="20.75" customHeight="1">
      <c r="B57" s="29" t="s">
        <v>425</v>
      </c>
      <c r="C57" s="30" t="s">
        <v>426</v>
      </c>
      <c r="D57" s="28">
        <f>E57+F57</f>
        <v>36.22</v>
      </c>
      <c r="E57" s="28">
        <v>36.22</v>
      </c>
      <c r="F57" s="28"/>
    </row>
    <row r="58" spans="2:6" ht="20.75" customHeight="1">
      <c r="B58" s="29" t="s">
        <v>427</v>
      </c>
      <c r="C58" s="30" t="s">
        <v>428</v>
      </c>
      <c r="D58" s="28">
        <f>E58+F58</f>
        <v>36.22</v>
      </c>
      <c r="E58" s="28">
        <v>36.22</v>
      </c>
      <c r="F58" s="28"/>
    </row>
    <row r="59" spans="2:6" ht="21.65" customHeight="1">
      <c r="B59" s="26" t="s">
        <v>141</v>
      </c>
      <c r="C59" s="27" t="s">
        <v>29</v>
      </c>
      <c r="D59" s="28"/>
      <c r="E59" s="28"/>
      <c r="F59" s="28"/>
    </row>
    <row r="60" spans="2:6" ht="20.75" customHeight="1">
      <c r="B60" s="29" t="s">
        <v>429</v>
      </c>
      <c r="C60" s="30" t="s">
        <v>430</v>
      </c>
      <c r="D60" s="28"/>
      <c r="E60" s="28"/>
      <c r="F60" s="28"/>
    </row>
    <row r="61" spans="2:6" ht="20.75" customHeight="1">
      <c r="B61" s="29" t="s">
        <v>431</v>
      </c>
      <c r="C61" s="30" t="s">
        <v>432</v>
      </c>
      <c r="D61" s="28"/>
      <c r="E61" s="28"/>
      <c r="F61" s="28"/>
    </row>
    <row r="62" spans="2:6" ht="21.65" customHeight="1">
      <c r="B62" s="26" t="s">
        <v>146</v>
      </c>
      <c r="C62" s="27" t="s">
        <v>30</v>
      </c>
      <c r="D62" s="28">
        <f>E62+F62</f>
        <v>11</v>
      </c>
      <c r="E62" s="28"/>
      <c r="F62" s="28">
        <v>11</v>
      </c>
    </row>
    <row r="63" spans="2:6" ht="20.75" customHeight="1">
      <c r="B63" s="29" t="s">
        <v>433</v>
      </c>
      <c r="C63" s="30" t="s">
        <v>434</v>
      </c>
      <c r="D63" s="28">
        <f>E63+F63</f>
        <v>11</v>
      </c>
      <c r="E63" s="28"/>
      <c r="F63" s="28">
        <v>11</v>
      </c>
    </row>
    <row r="64" spans="2:6" ht="20.75" customHeight="1">
      <c r="B64" s="29" t="s">
        <v>435</v>
      </c>
      <c r="C64" s="30" t="s">
        <v>436</v>
      </c>
      <c r="D64" s="28">
        <f>E64+F64</f>
        <v>11</v>
      </c>
      <c r="E64" s="28"/>
      <c r="F64" s="28">
        <v>11</v>
      </c>
    </row>
    <row r="65" spans="2:6" ht="21.65" customHeight="1">
      <c r="B65" s="26" t="s">
        <v>333</v>
      </c>
      <c r="C65" s="27" t="s">
        <v>31</v>
      </c>
      <c r="D65" s="28"/>
      <c r="E65" s="28"/>
      <c r="F65" s="28"/>
    </row>
    <row r="66" spans="2:6" ht="20.75" customHeight="1">
      <c r="B66" s="29" t="s">
        <v>437</v>
      </c>
      <c r="C66" s="30" t="s">
        <v>438</v>
      </c>
      <c r="D66" s="28"/>
      <c r="E66" s="28"/>
      <c r="F66" s="28"/>
    </row>
    <row r="67" spans="2:6" ht="20.75" customHeight="1">
      <c r="B67" s="29" t="s">
        <v>439</v>
      </c>
      <c r="C67" s="30" t="s">
        <v>440</v>
      </c>
      <c r="D67" s="28"/>
      <c r="E67" s="28"/>
      <c r="F67" s="28"/>
    </row>
    <row r="68" spans="2:6" ht="20.75" customHeight="1">
      <c r="B68" s="29" t="s">
        <v>441</v>
      </c>
      <c r="C68" s="30" t="s">
        <v>442</v>
      </c>
      <c r="D68" s="28"/>
      <c r="E68" s="28"/>
      <c r="F68" s="28"/>
    </row>
  </sheetData>
  <sheetProtection formatCells="0" insertHyperlinks="0" autoFilter="0"/>
  <mergeCells count="2">
    <mergeCell ref="B7:C7"/>
    <mergeCell ref="B2:F3"/>
  </mergeCells>
  <phoneticPr fontId="32" type="noConversion"/>
  <printOptions horizontalCentered="1"/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ixelators xmlns="https://web.wps.cn/et/2018/main" xmlns:s="http://schemas.openxmlformats.org/spreadsheetml/2006/main">
  <pixelatorList sheetStid="15"/>
  <pixelatorList sheetStid="2"/>
  <pixelatorList sheetStid="3"/>
  <pixelatorList sheetStid="4"/>
  <pixelatorList sheetStid="5"/>
  <pixelatorList sheetStid="6"/>
  <pixelatorList sheetStid="7"/>
  <pixelatorList sheetStid="8"/>
  <pixelatorList sheetStid="9"/>
  <pixelatorList sheetStid="10"/>
  <pixelatorList sheetStid="11"/>
  <pixelatorList sheetStid="12"/>
  <pixelatorList sheetStid="14"/>
  <pixelatorList sheetStid="16"/>
</pixelators>
</file>

<file path=customXml/item2.xml><?xml version="1.0" encoding="utf-8"?>
<woProps xmlns="https://web.wps.cn/et/2018/main" xmlns:s="http://schemas.openxmlformats.org/spreadsheetml/2006/main">
  <woSheetsProps>
    <woSheetProps sheetStid="15" interlineOnOff="0" interlineColor="0" isDbSheet="0"/>
    <woSheetProps sheetStid="2" interlineOnOff="0" interlineColor="0" isDbSheet="0"/>
    <woSheetProps sheetStid="3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8" interlineOnOff="0" interlineColor="0" isDbSheet="0"/>
    <woSheetProps sheetStid="9" interlineOnOff="0" interlineColor="0" isDbSheet="0"/>
    <woSheetProps sheetStid="10" interlineOnOff="0" interlineColor="0" isDbSheet="0"/>
    <woSheetProps sheetStid="11" interlineOnOff="0" interlineColor="0" isDbSheet="0"/>
    <woSheetProps sheetStid="12" interlineOnOff="0" interlineColor="0" isDbSheet="0"/>
    <woSheetProps sheetStid="14" interlineOnOff="0" interlineColor="0" isDbSheet="0"/>
  </woSheetsProps>
  <woBookProps>
    <bookSettings isFilterShared="1" isAutoUpdatePaused="0" filterType="conn"/>
  </woBookProps>
</woProps>
</file>

<file path=customXml/item3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Sir Wang</cp:lastModifiedBy>
  <dcterms:created xsi:type="dcterms:W3CDTF">2024-02-21T23:17:00Z</dcterms:created>
  <dcterms:modified xsi:type="dcterms:W3CDTF">2024-03-29T01:00:31Z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AC71D9A24AA248B2BAA95A4C544AF05A_12</vt:lpwstr>
  </property>
  <property fmtid="{D5CDD505-2E9C-101B-9397-08002B2CF9AE}" pid="3" name="KSOProductBuildVer">
    <vt:lpwstr>2052-12.1.0.16388</vt:lpwstr>
  </property>
</Properties>
</file>